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5482AFBA-4DEE-47E3-91A1-2AFFA51C8255}" xr6:coauthVersionLast="47" xr6:coauthVersionMax="47" xr10:uidLastSave="{00000000-0000-0000-0000-000000000000}"/>
  <bookViews>
    <workbookView xWindow="-120" yWindow="-120" windowWidth="29040" windowHeight="15720" xr2:uid="{AEF4A54C-CD08-4A93-8FEB-334F08238839}"/>
  </bookViews>
  <sheets>
    <sheet name="⑩ｘ11ミックス" sheetId="1" r:id="rId1"/>
  </sheets>
  <externalReferences>
    <externalReference r:id="rId2"/>
  </externalReferences>
  <definedNames>
    <definedName name="aki" localSheetId="0">⑩ｘ11ミックス!$AF$63</definedName>
    <definedName name="aki">#REF!</definedName>
    <definedName name="haru" localSheetId="0">⑩ｘ11ミックス!$AF$60</definedName>
    <definedName name="haru">#REF!</definedName>
    <definedName name="huyu" localSheetId="0">⑩ｘ11ミックス!$AF$64</definedName>
    <definedName name="huyu">#REF!</definedName>
    <definedName name="nasi" localSheetId="0">⑩ｘ11ミックス!$AF$65</definedName>
    <definedName name="nasi">#REF!</definedName>
    <definedName name="natu" localSheetId="0">⑩ｘ11ミックス!$AF$61</definedName>
    <definedName name="natu">#REF!</definedName>
    <definedName name="_xlnm.Print_Area" localSheetId="0">⑩ｘ11ミックス!$A$1:$AD$66</definedName>
    <definedName name="zero" localSheetId="0">⑩ｘ11ミックス!$AF$62</definedName>
    <definedName name="zero">#REF!</definedName>
    <definedName name="あ" localSheetId="0">INDIRECT(⑩ｘ11ミックス!$AK$57)</definedName>
    <definedName name="あ">INDIRECT(#REF!)</definedName>
    <definedName name="い" localSheetId="0">INDIRECT(⑩ｘ11ミックス!$AK$58)</definedName>
    <definedName name="い">INDIRECT(#REF!)</definedName>
    <definedName name="う" localSheetId="0">INDIRECT(⑩ｘ11ミックス!$AK$59)</definedName>
    <definedName name="う">INDIRECT(#REF!)</definedName>
    <definedName name="え" localSheetId="0">INDIRECT(⑩ｘ11ミックス!$AK$60)</definedName>
    <definedName name="え">INDIRECT(#REF!)</definedName>
    <definedName name="お" localSheetId="0">INDIRECT(⑩ｘ11ミックス!$AK$61)</definedName>
    <definedName name="お">INDIRECT(#REF!)</definedName>
    <definedName name="か" localSheetId="0">INDIRECT(⑩ｘ11ミックス!$AK$62)</definedName>
    <definedName name="か">INDIRECT(#REF!)</definedName>
    <definedName name="き" localSheetId="0">INDIRECT(⑩ｘ11ミックス!$AK$63)</definedName>
    <definedName name="き">INDIRECT(#REF!)</definedName>
    <definedName name="く" localSheetId="0">INDIRECT(⑩ｘ11ミックス!$AK$64)</definedName>
    <definedName name="く">INDIRECT(#REF!)</definedName>
    <definedName name="け" localSheetId="0">INDIRECT(⑩ｘ11ミックス!$AK$65)</definedName>
    <definedName name="け">INDIRECT(#REF!)</definedName>
    <definedName name="さ" localSheetId="0">INDIRECT(⑩ｘ11ミックス!$AM$57)</definedName>
    <definedName name="さ">INDIRECT(#REF!)</definedName>
    <definedName name="し" localSheetId="0">INDIRECT(⑩ｘ11ミックス!$AM$58)</definedName>
    <definedName name="し">INDIRECT(#REF!)</definedName>
    <definedName name="す" localSheetId="0">INDIRECT(⑩ｘ11ミックス!$AM$59)</definedName>
    <definedName name="す">INDIRECT(#REF!)</definedName>
    <definedName name="せ" localSheetId="0">INDIRECT(⑩ｘ11ミックス!$AM$60)</definedName>
    <definedName name="せ">INDIRECT(#REF!)</definedName>
    <definedName name="そ" localSheetId="0">INDIRECT(⑩ｘ11ミックス!$AM$61)</definedName>
    <definedName name="そ">INDIRECT(#REF!)</definedName>
    <definedName name="た" localSheetId="0">INDIRECT(⑩ｘ11ミックス!$AM$62)</definedName>
    <definedName name="た">INDIRECT(#REF!)</definedName>
    <definedName name="ち" localSheetId="0">INDIRECT(⑩ｘ11ミックス!$AM$63)</definedName>
    <definedName name="ち">INDIRECT(#REF!)</definedName>
    <definedName name="つ" localSheetId="0">INDIRECT(⑩ｘ11ミックス!$AM$64)</definedName>
    <definedName name="つ">INDIRECT(#REF!)</definedName>
    <definedName name="て" localSheetId="0">INDIRECT(⑩ｘ11ミックス!$AM$65)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Y117" i="1" l="1"/>
  <c r="CY116" i="1"/>
  <c r="CY115" i="1"/>
  <c r="CY114" i="1"/>
  <c r="CY113" i="1"/>
  <c r="CY112" i="1"/>
  <c r="CY111" i="1"/>
  <c r="CY110" i="1"/>
  <c r="CY109" i="1"/>
  <c r="CY108" i="1"/>
  <c r="CY107" i="1"/>
  <c r="CY106" i="1"/>
  <c r="CY105" i="1"/>
  <c r="CY104" i="1"/>
  <c r="CY103" i="1"/>
  <c r="CY102" i="1"/>
  <c r="CY101" i="1"/>
  <c r="CY100" i="1"/>
  <c r="CY99" i="1"/>
  <c r="CY98" i="1"/>
  <c r="CY97" i="1"/>
  <c r="CY96" i="1"/>
  <c r="CY95" i="1"/>
  <c r="CY94" i="1"/>
  <c r="CY93" i="1"/>
  <c r="CY92" i="1"/>
  <c r="CY91" i="1"/>
  <c r="DF90" i="1"/>
  <c r="CY90" i="1"/>
  <c r="DF89" i="1"/>
  <c r="CY89" i="1"/>
  <c r="DF88" i="1"/>
  <c r="CY88" i="1"/>
  <c r="DF87" i="1"/>
  <c r="CY87" i="1"/>
  <c r="DF86" i="1"/>
  <c r="CY86" i="1"/>
  <c r="DF85" i="1"/>
  <c r="CY85" i="1"/>
  <c r="DF84" i="1"/>
  <c r="CY84" i="1"/>
  <c r="DF83" i="1"/>
  <c r="CY83" i="1"/>
  <c r="DF82" i="1"/>
  <c r="CY82" i="1"/>
  <c r="DF81" i="1"/>
  <c r="CY81" i="1"/>
  <c r="CZ81" i="1" s="1"/>
  <c r="DF80" i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CY68" i="1"/>
  <c r="DF67" i="1"/>
  <c r="CY67" i="1"/>
  <c r="DF66" i="1"/>
  <c r="CY66" i="1"/>
  <c r="DF65" i="1"/>
  <c r="CY65" i="1"/>
  <c r="AQ65" i="1"/>
  <c r="AO65" i="1"/>
  <c r="DF64" i="1"/>
  <c r="CY64" i="1"/>
  <c r="AQ64" i="1"/>
  <c r="DF63" i="1"/>
  <c r="CY63" i="1"/>
  <c r="DF62" i="1"/>
  <c r="CY62" i="1"/>
  <c r="AO62" i="1"/>
  <c r="DF61" i="1"/>
  <c r="CY61" i="1"/>
  <c r="Y61" i="1"/>
  <c r="X61" i="1"/>
  <c r="O61" i="1"/>
  <c r="N61" i="1"/>
  <c r="E61" i="1"/>
  <c r="D61" i="1"/>
  <c r="DF60" i="1"/>
  <c r="CY60" i="1"/>
  <c r="DF59" i="1"/>
  <c r="CY59" i="1"/>
  <c r="AQ59" i="1"/>
  <c r="AO59" i="1"/>
  <c r="DF58" i="1"/>
  <c r="CY58" i="1"/>
  <c r="AQ58" i="1"/>
  <c r="AO58" i="1"/>
  <c r="DF57" i="1"/>
  <c r="CY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CY50" i="1"/>
  <c r="P50" i="1"/>
  <c r="DF49" i="1"/>
  <c r="CY49" i="1"/>
  <c r="DF48" i="1"/>
  <c r="CY48" i="1"/>
  <c r="DF47" i="1"/>
  <c r="CY47" i="1"/>
  <c r="DF46" i="1"/>
  <c r="CY46" i="1"/>
  <c r="DF45" i="1"/>
  <c r="CY45" i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CZ40" i="1" s="1"/>
  <c r="AW40" i="1"/>
  <c r="AU40" i="1"/>
  <c r="AS40" i="1"/>
  <c r="AB40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CY29" i="1"/>
  <c r="DF28" i="1"/>
  <c r="CY28" i="1"/>
  <c r="CR28" i="1"/>
  <c r="DF27" i="1"/>
  <c r="CY27" i="1"/>
  <c r="CR27" i="1"/>
  <c r="AB27" i="1"/>
  <c r="AB60" i="1" s="1"/>
  <c r="Z27" i="1"/>
  <c r="Z60" i="1" s="1"/>
  <c r="DF26" i="1"/>
  <c r="CY26" i="1"/>
  <c r="CS26" i="1"/>
  <c r="CR26" i="1"/>
  <c r="DF25" i="1"/>
  <c r="DG25" i="1" s="1"/>
  <c r="CZ25" i="1"/>
  <c r="CY25" i="1"/>
  <c r="CR25" i="1"/>
  <c r="CS25" i="1" s="1"/>
  <c r="DF24" i="1"/>
  <c r="CY24" i="1"/>
  <c r="CR24" i="1"/>
  <c r="DF23" i="1"/>
  <c r="CY23" i="1"/>
  <c r="CR23" i="1"/>
  <c r="DF22" i="1"/>
  <c r="CY22" i="1"/>
  <c r="CR22" i="1"/>
  <c r="DF21" i="1"/>
  <c r="CY21" i="1"/>
  <c r="CR21" i="1"/>
  <c r="DF20" i="1"/>
  <c r="DG20" i="1" s="1"/>
  <c r="CY20" i="1"/>
  <c r="CR20" i="1"/>
  <c r="DF19" i="1"/>
  <c r="CY19" i="1"/>
  <c r="CR19" i="1"/>
  <c r="CS19" i="1" s="1"/>
  <c r="DF18" i="1"/>
  <c r="CY18" i="1"/>
  <c r="CR18" i="1"/>
  <c r="DF17" i="1"/>
  <c r="CY17" i="1"/>
  <c r="CR17" i="1"/>
  <c r="AB17" i="1"/>
  <c r="AB50" i="1" s="1"/>
  <c r="Z17" i="1"/>
  <c r="Z50" i="1" s="1"/>
  <c r="P17" i="1"/>
  <c r="DF16" i="1"/>
  <c r="CY16" i="1"/>
  <c r="CR16" i="1"/>
  <c r="CS16" i="1" s="1"/>
  <c r="DF15" i="1"/>
  <c r="CY15" i="1"/>
  <c r="CR15" i="1"/>
  <c r="CS11" i="1" s="1"/>
  <c r="DF14" i="1"/>
  <c r="CY14" i="1"/>
  <c r="CR14" i="1"/>
  <c r="DF13" i="1"/>
  <c r="CY13" i="1"/>
  <c r="CR13" i="1"/>
  <c r="DF12" i="1"/>
  <c r="CY12" i="1"/>
  <c r="CZ12" i="1" s="1"/>
  <c r="CR12" i="1"/>
  <c r="CS12" i="1" s="1"/>
  <c r="DF11" i="1"/>
  <c r="DG11" i="1" s="1"/>
  <c r="CY11" i="1"/>
  <c r="CZ11" i="1" s="1"/>
  <c r="CR11" i="1"/>
  <c r="DF10" i="1"/>
  <c r="CY10" i="1"/>
  <c r="CR10" i="1"/>
  <c r="DF9" i="1"/>
  <c r="CY9" i="1"/>
  <c r="CR9" i="1"/>
  <c r="AQ9" i="1"/>
  <c r="AP9" i="1"/>
  <c r="AM9" i="1"/>
  <c r="AK9" i="1"/>
  <c r="DF8" i="1"/>
  <c r="CY8" i="1"/>
  <c r="CR8" i="1"/>
  <c r="AQ8" i="1"/>
  <c r="AP8" i="1"/>
  <c r="AM8" i="1"/>
  <c r="AK8" i="1"/>
  <c r="DF7" i="1"/>
  <c r="CY7" i="1"/>
  <c r="CZ75" i="1" s="1"/>
  <c r="CR7" i="1"/>
  <c r="AQ7" i="1"/>
  <c r="AP7" i="1"/>
  <c r="AM7" i="1"/>
  <c r="AK7" i="1"/>
  <c r="AB7" i="1"/>
  <c r="Z7" i="1"/>
  <c r="Z40" i="1" s="1"/>
  <c r="R7" i="1"/>
  <c r="R40" i="1" s="1"/>
  <c r="DF6" i="1"/>
  <c r="CY6" i="1"/>
  <c r="CR6" i="1"/>
  <c r="AQ6" i="1"/>
  <c r="AQ62" i="1" s="1"/>
  <c r="AM6" i="1"/>
  <c r="AK6" i="1"/>
  <c r="DF5" i="1"/>
  <c r="CY5" i="1"/>
  <c r="CR5" i="1"/>
  <c r="AQ5" i="1"/>
  <c r="R17" i="1" s="1"/>
  <c r="R50" i="1" s="1"/>
  <c r="AP5" i="1"/>
  <c r="AM5" i="1"/>
  <c r="AK5" i="1"/>
  <c r="DF4" i="1"/>
  <c r="CY4" i="1"/>
  <c r="CR4" i="1"/>
  <c r="CS4" i="1" s="1"/>
  <c r="AQ4" i="1"/>
  <c r="AP4" i="1" s="1"/>
  <c r="AM4" i="1"/>
  <c r="AK4" i="1"/>
  <c r="DF3" i="1"/>
  <c r="CY3" i="1"/>
  <c r="CR3" i="1"/>
  <c r="CS7" i="1" s="1"/>
  <c r="AQ3" i="1"/>
  <c r="AP3" i="1"/>
  <c r="AM3" i="1"/>
  <c r="AK3" i="1"/>
  <c r="DF2" i="1"/>
  <c r="CY2" i="1"/>
  <c r="CR2" i="1"/>
  <c r="AQ2" i="1"/>
  <c r="P7" i="1" s="1"/>
  <c r="P40" i="1" s="1"/>
  <c r="AM2" i="1"/>
  <c r="AK2" i="1"/>
  <c r="DF1" i="1"/>
  <c r="CY1" i="1"/>
  <c r="CR1" i="1"/>
  <c r="AQ1" i="1"/>
  <c r="AM1" i="1"/>
  <c r="AK1" i="1"/>
  <c r="BS4" i="1" l="1"/>
  <c r="BO4" i="1"/>
  <c r="DG48" i="1"/>
  <c r="CZ101" i="1"/>
  <c r="DG38" i="1"/>
  <c r="DG55" i="1"/>
  <c r="CZ7" i="1"/>
  <c r="CS15" i="1"/>
  <c r="CS21" i="1"/>
  <c r="CZ102" i="1"/>
  <c r="CS5" i="1"/>
  <c r="DG7" i="1"/>
  <c r="DG33" i="1"/>
  <c r="DG88" i="1"/>
  <c r="DG43" i="1"/>
  <c r="DG12" i="1"/>
  <c r="DG4" i="1"/>
  <c r="DG60" i="1"/>
  <c r="DG2" i="1"/>
  <c r="CZ15" i="1"/>
  <c r="CZ103" i="1"/>
  <c r="DG15" i="1"/>
  <c r="CZ27" i="1"/>
  <c r="CZ34" i="1"/>
  <c r="DG74" i="1"/>
  <c r="DG27" i="1"/>
  <c r="DG34" i="1"/>
  <c r="DG56" i="1"/>
  <c r="DG87" i="1"/>
  <c r="CZ63" i="1"/>
  <c r="CZ60" i="1"/>
  <c r="DG81" i="1"/>
  <c r="DG19" i="1"/>
  <c r="CZ20" i="1"/>
  <c r="DG16" i="1"/>
  <c r="CZ61" i="1"/>
  <c r="DG76" i="1"/>
  <c r="DG78" i="1"/>
  <c r="CZ48" i="1"/>
  <c r="DG72" i="1"/>
  <c r="BO7" i="1"/>
  <c r="BS7" i="1"/>
  <c r="CZ22" i="1"/>
  <c r="CZ106" i="1"/>
  <c r="CZ16" i="1"/>
  <c r="DG28" i="1"/>
  <c r="CZ76" i="1"/>
  <c r="DG65" i="1"/>
  <c r="CZ66" i="1"/>
  <c r="CZ30" i="1"/>
  <c r="DG41" i="1"/>
  <c r="DG66" i="1"/>
  <c r="CZ35" i="1"/>
  <c r="CZ67" i="1"/>
  <c r="CZ54" i="1"/>
  <c r="CZ13" i="1"/>
  <c r="CZ29" i="1"/>
  <c r="CZ108" i="1"/>
  <c r="CZ2" i="1"/>
  <c r="CZ64" i="1"/>
  <c r="CZ17" i="1"/>
  <c r="CZ107" i="1"/>
  <c r="CZ36" i="1"/>
  <c r="CZ88" i="1"/>
  <c r="CZ43" i="1"/>
  <c r="CZ33" i="1"/>
  <c r="CZ32" i="1"/>
  <c r="DG52" i="1"/>
  <c r="CZ58" i="1"/>
  <c r="CZ82" i="1"/>
  <c r="CZ98" i="1"/>
  <c r="CZ26" i="1"/>
  <c r="CZ44" i="1"/>
  <c r="CZ87" i="1"/>
  <c r="CZ56" i="1"/>
  <c r="CZ65" i="1"/>
  <c r="CZ57" i="1"/>
  <c r="CZ6" i="1"/>
  <c r="DG30" i="1"/>
  <c r="DG6" i="1"/>
  <c r="CZ31" i="1"/>
  <c r="DG17" i="1"/>
  <c r="CZ4" i="1"/>
  <c r="CZ45" i="1"/>
  <c r="CZ52" i="1"/>
  <c r="DG18" i="1"/>
  <c r="DG32" i="1"/>
  <c r="DG58" i="1"/>
  <c r="DG80" i="1"/>
  <c r="CZ8" i="1"/>
  <c r="CZ18" i="1"/>
  <c r="CZ28" i="1"/>
  <c r="CZ96" i="1"/>
  <c r="AP2" i="1"/>
  <c r="DG26" i="1"/>
  <c r="DG68" i="1"/>
  <c r="CZ21" i="1"/>
  <c r="DG40" i="1"/>
  <c r="CZ69" i="1"/>
  <c r="DG21" i="1"/>
  <c r="CZ51" i="1"/>
  <c r="DG69" i="1"/>
  <c r="AQ57" i="1"/>
  <c r="H7" i="1"/>
  <c r="H40" i="1" s="1"/>
  <c r="AP1" i="1"/>
  <c r="AO57" i="1"/>
  <c r="F7" i="1"/>
  <c r="F40" i="1" s="1"/>
  <c r="DG3" i="1"/>
  <c r="DG22" i="1"/>
  <c r="CZ55" i="1"/>
  <c r="DG71" i="1"/>
  <c r="CZ90" i="1"/>
  <c r="DG70" i="1"/>
  <c r="DG90" i="1"/>
  <c r="DG36" i="1"/>
  <c r="CS17" i="1"/>
  <c r="CZ109" i="1"/>
  <c r="DG59" i="1"/>
  <c r="DG14" i="1"/>
  <c r="CZ23" i="1"/>
  <c r="DG23" i="1"/>
  <c r="DG9" i="1"/>
  <c r="CS24" i="1"/>
  <c r="CZ73" i="1"/>
  <c r="CS3" i="1"/>
  <c r="CS23" i="1"/>
  <c r="CS2" i="1"/>
  <c r="CS6" i="1"/>
  <c r="CS22" i="1"/>
  <c r="DG54" i="1"/>
  <c r="CZ3" i="1"/>
  <c r="CZ89" i="1"/>
  <c r="CZ72" i="1"/>
  <c r="CS10" i="1"/>
  <c r="CZ49" i="1"/>
  <c r="CZ94" i="1"/>
  <c r="DG39" i="1"/>
  <c r="DG13" i="1"/>
  <c r="CS27" i="1"/>
  <c r="DG89" i="1"/>
  <c r="CZ91" i="1"/>
  <c r="DG1" i="1"/>
  <c r="DG86" i="1"/>
  <c r="DG64" i="1"/>
  <c r="DG84" i="1"/>
  <c r="DG45" i="1"/>
  <c r="DG29" i="1"/>
  <c r="DG75" i="1"/>
  <c r="DG8" i="1"/>
  <c r="DG46" i="1"/>
  <c r="CS8" i="1"/>
  <c r="CS18" i="1"/>
  <c r="DG24" i="1"/>
  <c r="CS28" i="1"/>
  <c r="DG35" i="1"/>
  <c r="DG49" i="1"/>
  <c r="DG82" i="1"/>
  <c r="CZ95" i="1"/>
  <c r="CZ100" i="1"/>
  <c r="DG51" i="1"/>
  <c r="CZ83" i="1"/>
  <c r="AQ63" i="1"/>
  <c r="AO63" i="1"/>
  <c r="CS13" i="1"/>
  <c r="CZ42" i="1"/>
  <c r="CZ84" i="1"/>
  <c r="F27" i="1"/>
  <c r="F60" i="1" s="1"/>
  <c r="CZ37" i="1"/>
  <c r="DG42" i="1"/>
  <c r="DG63" i="1"/>
  <c r="DG83" i="1"/>
  <c r="AO64" i="1"/>
  <c r="R27" i="1"/>
  <c r="R60" i="1" s="1"/>
  <c r="P27" i="1"/>
  <c r="P60" i="1" s="1"/>
  <c r="CZ53" i="1"/>
  <c r="DG57" i="1"/>
  <c r="DG77" i="1"/>
  <c r="CZ113" i="1"/>
  <c r="H17" i="1"/>
  <c r="H50" i="1" s="1"/>
  <c r="AQ60" i="1"/>
  <c r="F17" i="1"/>
  <c r="F50" i="1" s="1"/>
  <c r="AO60" i="1"/>
  <c r="CZ110" i="1"/>
  <c r="CS9" i="1"/>
  <c r="CZ9" i="1"/>
  <c r="CZ112" i="1"/>
  <c r="CS1" i="1"/>
  <c r="CZ38" i="1"/>
  <c r="CZ41" i="1"/>
  <c r="DG53" i="1"/>
  <c r="CZ78" i="1"/>
  <c r="CZ85" i="1"/>
  <c r="CZ77" i="1"/>
  <c r="CZ19" i="1"/>
  <c r="CZ114" i="1"/>
  <c r="CZ1" i="1"/>
  <c r="CS14" i="1"/>
  <c r="CZ115" i="1"/>
  <c r="DG5" i="1"/>
  <c r="CZ111" i="1"/>
  <c r="CZ97" i="1"/>
  <c r="DG85" i="1"/>
  <c r="DG79" i="1"/>
  <c r="DG73" i="1"/>
  <c r="DG67" i="1"/>
  <c r="DG47" i="1"/>
  <c r="DG37" i="1"/>
  <c r="DG10" i="1"/>
  <c r="AQ61" i="1"/>
  <c r="AO61" i="1"/>
  <c r="AP6" i="1"/>
  <c r="CZ47" i="1"/>
  <c r="DG50" i="1"/>
  <c r="DG62" i="1"/>
  <c r="CZ79" i="1"/>
  <c r="CZ5" i="1"/>
  <c r="H27" i="1"/>
  <c r="H60" i="1" s="1"/>
  <c r="CZ46" i="1"/>
  <c r="CZ117" i="1"/>
  <c r="CZ105" i="1"/>
  <c r="CZ93" i="1"/>
  <c r="CZ86" i="1"/>
  <c r="CZ80" i="1"/>
  <c r="CZ74" i="1"/>
  <c r="CZ68" i="1"/>
  <c r="CZ59" i="1"/>
  <c r="CZ39" i="1"/>
  <c r="CZ14" i="1"/>
  <c r="CZ116" i="1"/>
  <c r="CZ104" i="1"/>
  <c r="CZ92" i="1"/>
  <c r="CZ50" i="1"/>
  <c r="CZ62" i="1"/>
  <c r="CZ70" i="1"/>
  <c r="CZ10" i="1"/>
  <c r="CS20" i="1"/>
  <c r="CZ24" i="1"/>
  <c r="DG31" i="1"/>
  <c r="DG44" i="1"/>
  <c r="DG61" i="1"/>
  <c r="CZ71" i="1"/>
  <c r="CZ99" i="1"/>
  <c r="BP5" i="1" l="1"/>
  <c r="BA5" i="1" s="1"/>
  <c r="BT5" i="1"/>
  <c r="BE5" i="1" s="1"/>
  <c r="BU1" i="1"/>
  <c r="BQ1" i="1"/>
  <c r="BS1" i="1"/>
  <c r="BO1" i="1"/>
  <c r="BU2" i="1"/>
  <c r="BQ2" i="1"/>
  <c r="BU4" i="1"/>
  <c r="BQ4" i="1"/>
  <c r="BS9" i="1"/>
  <c r="BO9" i="1"/>
  <c r="BQ3" i="1"/>
  <c r="BU3" i="1"/>
  <c r="BU7" i="1"/>
  <c r="BF7" i="1" s="1"/>
  <c r="BQ7" i="1"/>
  <c r="BB7" i="1" s="1"/>
  <c r="BP3" i="1"/>
  <c r="BA3" i="1" s="1"/>
  <c r="BT3" i="1"/>
  <c r="BE3" i="1" s="1"/>
  <c r="BT4" i="1"/>
  <c r="BE4" i="1" s="1"/>
  <c r="BP4" i="1"/>
  <c r="BA4" i="1" s="1"/>
  <c r="BT2" i="1"/>
  <c r="BE2" i="1" s="1"/>
  <c r="BP2" i="1"/>
  <c r="BA2" i="1" s="1"/>
  <c r="BO5" i="1"/>
  <c r="BS5" i="1"/>
  <c r="BO6" i="1"/>
  <c r="BS6" i="1"/>
  <c r="BU6" i="1"/>
  <c r="BQ6" i="1"/>
  <c r="BQ5" i="1"/>
  <c r="BU5" i="1"/>
  <c r="BS8" i="1"/>
  <c r="BO8" i="1"/>
  <c r="BS2" i="1"/>
  <c r="BO2" i="1"/>
  <c r="BP7" i="1"/>
  <c r="BA7" i="1" s="1"/>
  <c r="BT7" i="1"/>
  <c r="BE7" i="1" s="1"/>
  <c r="BP6" i="1"/>
  <c r="BA6" i="1" s="1"/>
  <c r="BT6" i="1"/>
  <c r="BE6" i="1" s="1"/>
  <c r="BD7" i="1"/>
  <c r="BU8" i="1"/>
  <c r="BQ8" i="1"/>
  <c r="BO3" i="1"/>
  <c r="BS3" i="1"/>
  <c r="BP1" i="1"/>
  <c r="BA1" i="1" s="1"/>
  <c r="BT1" i="1"/>
  <c r="BE1" i="1" s="1"/>
  <c r="AZ7" i="1"/>
  <c r="BT8" i="1"/>
  <c r="BE8" i="1" s="1"/>
  <c r="BP8" i="1"/>
  <c r="BA8" i="1" s="1"/>
  <c r="BT9" i="1"/>
  <c r="BE9" i="1" s="1"/>
  <c r="BP9" i="1"/>
  <c r="BA9" i="1" s="1"/>
  <c r="BU9" i="1"/>
  <c r="BQ9" i="1"/>
  <c r="AZ4" i="1"/>
  <c r="BD4" i="1"/>
  <c r="BB40" i="1" l="1"/>
  <c r="I27" i="1"/>
  <c r="I60" i="1" s="1"/>
  <c r="I28" i="1"/>
  <c r="I61" i="1" s="1"/>
  <c r="BF40" i="1"/>
  <c r="BF5" i="1"/>
  <c r="BD5" i="1"/>
  <c r="AZ40" i="1"/>
  <c r="AT7" i="1"/>
  <c r="E27" i="1"/>
  <c r="E60" i="1" s="1"/>
  <c r="AZ5" i="1"/>
  <c r="BB5" i="1"/>
  <c r="G8" i="1"/>
  <c r="G41" i="1" s="1"/>
  <c r="BE34" i="1"/>
  <c r="BA35" i="1"/>
  <c r="Q7" i="1"/>
  <c r="Q40" i="1" s="1"/>
  <c r="G7" i="1"/>
  <c r="G40" i="1" s="1"/>
  <c r="BA34" i="1"/>
  <c r="BE35" i="1"/>
  <c r="Q8" i="1"/>
  <c r="Q41" i="1" s="1"/>
  <c r="BF3" i="1"/>
  <c r="BD3" i="1"/>
  <c r="G17" i="1"/>
  <c r="G50" i="1" s="1"/>
  <c r="BA37" i="1"/>
  <c r="AA7" i="1"/>
  <c r="AA40" i="1" s="1"/>
  <c r="BA36" i="1"/>
  <c r="BE36" i="1"/>
  <c r="AA8" i="1"/>
  <c r="AA41" i="1" s="1"/>
  <c r="BA39" i="1"/>
  <c r="AA17" i="1"/>
  <c r="AA50" i="1" s="1"/>
  <c r="G28" i="1"/>
  <c r="G61" i="1" s="1"/>
  <c r="BE40" i="1"/>
  <c r="BB9" i="1"/>
  <c r="AZ9" i="1"/>
  <c r="AV7" i="1"/>
  <c r="BD40" i="1"/>
  <c r="AG7" i="1"/>
  <c r="AA18" i="1"/>
  <c r="AA51" i="1" s="1"/>
  <c r="BE39" i="1"/>
  <c r="BA40" i="1"/>
  <c r="G27" i="1"/>
  <c r="G60" i="1" s="1"/>
  <c r="BF9" i="1"/>
  <c r="BD9" i="1"/>
  <c r="BE37" i="1"/>
  <c r="G18" i="1"/>
  <c r="G51" i="1" s="1"/>
  <c r="BD37" i="1"/>
  <c r="AV4" i="1"/>
  <c r="AG4" i="1"/>
  <c r="BB3" i="1"/>
  <c r="AZ3" i="1"/>
  <c r="BF2" i="1"/>
  <c r="BD2" i="1"/>
  <c r="BB4" i="1"/>
  <c r="BF8" i="1"/>
  <c r="BD8" i="1"/>
  <c r="BB2" i="1"/>
  <c r="AZ2" i="1"/>
  <c r="BB1" i="1"/>
  <c r="AZ1" i="1"/>
  <c r="E17" i="1"/>
  <c r="E50" i="1" s="1"/>
  <c r="AZ37" i="1"/>
  <c r="AT4" i="1"/>
  <c r="BA42" i="1"/>
  <c r="AA27" i="1"/>
  <c r="AA60" i="1" s="1"/>
  <c r="BF4" i="1"/>
  <c r="AZ8" i="1"/>
  <c r="BB8" i="1"/>
  <c r="BF1" i="1"/>
  <c r="BD1" i="1"/>
  <c r="BE42" i="1"/>
  <c r="AA28" i="1"/>
  <c r="AA61" i="1" s="1"/>
  <c r="Q27" i="1"/>
  <c r="Q60" i="1" s="1"/>
  <c r="BA41" i="1"/>
  <c r="BD6" i="1"/>
  <c r="BF6" i="1"/>
  <c r="Q18" i="1"/>
  <c r="Q51" i="1" s="1"/>
  <c r="BE38" i="1"/>
  <c r="Q28" i="1"/>
  <c r="Q61" i="1" s="1"/>
  <c r="BE41" i="1"/>
  <c r="BB6" i="1"/>
  <c r="AZ6" i="1"/>
  <c r="BA38" i="1"/>
  <c r="Q17" i="1"/>
  <c r="Q50" i="1" s="1"/>
  <c r="BB36" i="1" l="1"/>
  <c r="AC7" i="1"/>
  <c r="AC40" i="1" s="1"/>
  <c r="AG37" i="1"/>
  <c r="A47" i="1"/>
  <c r="A14" i="1"/>
  <c r="BD36" i="1"/>
  <c r="AG3" i="1"/>
  <c r="AV3" i="1"/>
  <c r="AG1" i="1"/>
  <c r="BD34" i="1"/>
  <c r="AV1" i="1"/>
  <c r="BF36" i="1"/>
  <c r="AC8" i="1"/>
  <c r="AC41" i="1" s="1"/>
  <c r="BD42" i="1"/>
  <c r="AG9" i="1"/>
  <c r="AV9" i="1"/>
  <c r="AZ41" i="1"/>
  <c r="O27" i="1"/>
  <c r="O60" i="1" s="1"/>
  <c r="AT8" i="1"/>
  <c r="BF42" i="1"/>
  <c r="AC28" i="1"/>
  <c r="AC61" i="1" s="1"/>
  <c r="AJ4" i="1"/>
  <c r="B15" i="1" s="1"/>
  <c r="B48" i="1" s="1"/>
  <c r="AT37" i="1"/>
  <c r="AX4" i="1"/>
  <c r="S27" i="1"/>
  <c r="S60" i="1" s="1"/>
  <c r="BB41" i="1"/>
  <c r="AL4" i="1"/>
  <c r="AV37" i="1"/>
  <c r="I8" i="1"/>
  <c r="I41" i="1" s="1"/>
  <c r="BF34" i="1"/>
  <c r="AV40" i="1"/>
  <c r="AL7" i="1"/>
  <c r="AT9" i="1"/>
  <c r="AZ42" i="1"/>
  <c r="Y27" i="1"/>
  <c r="Y60" i="1" s="1"/>
  <c r="AT40" i="1"/>
  <c r="AX7" i="1"/>
  <c r="AJ7" i="1"/>
  <c r="B25" i="1" s="1"/>
  <c r="B58" i="1" s="1"/>
  <c r="AC17" i="1"/>
  <c r="AC50" i="1" s="1"/>
  <c r="BB39" i="1"/>
  <c r="AV5" i="1"/>
  <c r="AG5" i="1"/>
  <c r="BD38" i="1"/>
  <c r="S28" i="1"/>
  <c r="S61" i="1" s="1"/>
  <c r="BF41" i="1"/>
  <c r="BF37" i="1"/>
  <c r="I18" i="1"/>
  <c r="I51" i="1" s="1"/>
  <c r="AT5" i="1"/>
  <c r="AZ38" i="1"/>
  <c r="O17" i="1"/>
  <c r="O50" i="1" s="1"/>
  <c r="O7" i="1"/>
  <c r="O40" i="1" s="1"/>
  <c r="AZ35" i="1"/>
  <c r="AT2" i="1"/>
  <c r="AV8" i="1"/>
  <c r="AG8" i="1"/>
  <c r="BD41" i="1"/>
  <c r="BD35" i="1"/>
  <c r="AV2" i="1"/>
  <c r="AG2" i="1"/>
  <c r="AC18" i="1"/>
  <c r="AC51" i="1" s="1"/>
  <c r="BF39" i="1"/>
  <c r="BF35" i="1"/>
  <c r="S8" i="1"/>
  <c r="S41" i="1" s="1"/>
  <c r="A24" i="1"/>
  <c r="A57" i="1"/>
  <c r="AG40" i="1"/>
  <c r="BB38" i="1"/>
  <c r="S17" i="1"/>
  <c r="S50" i="1" s="1"/>
  <c r="E7" i="1"/>
  <c r="E40" i="1" s="1"/>
  <c r="AZ34" i="1"/>
  <c r="AT1" i="1"/>
  <c r="BB34" i="1"/>
  <c r="I7" i="1"/>
  <c r="I40" i="1" s="1"/>
  <c r="AZ39" i="1"/>
  <c r="Y17" i="1"/>
  <c r="Y50" i="1" s="1"/>
  <c r="AT6" i="1"/>
  <c r="BB42" i="1"/>
  <c r="AC27" i="1"/>
  <c r="AC60" i="1" s="1"/>
  <c r="BB35" i="1"/>
  <c r="S7" i="1"/>
  <c r="S40" i="1" s="1"/>
  <c r="S18" i="1"/>
  <c r="S51" i="1" s="1"/>
  <c r="BF38" i="1"/>
  <c r="BB37" i="1"/>
  <c r="I17" i="1"/>
  <c r="I50" i="1" s="1"/>
  <c r="AG6" i="1"/>
  <c r="AV6" i="1"/>
  <c r="BD39" i="1"/>
  <c r="Y7" i="1"/>
  <c r="Y40" i="1" s="1"/>
  <c r="AT3" i="1"/>
  <c r="AZ36" i="1"/>
  <c r="AX5" i="1" l="1"/>
  <c r="AJ5" i="1"/>
  <c r="AT38" i="1"/>
  <c r="BI4" i="1"/>
  <c r="CD37" i="1" s="1"/>
  <c r="BH4" i="1"/>
  <c r="CC37" i="1" s="1"/>
  <c r="B54" i="1" s="1"/>
  <c r="AX37" i="1"/>
  <c r="AN4" i="1"/>
  <c r="G15" i="1" s="1"/>
  <c r="G48" i="1" s="1"/>
  <c r="BM4" i="1"/>
  <c r="CH37" i="1" s="1"/>
  <c r="BK4" i="1"/>
  <c r="CF37" i="1" s="1"/>
  <c r="BJ4" i="1"/>
  <c r="CE37" i="1" s="1"/>
  <c r="BL4" i="1"/>
  <c r="CG37" i="1" s="1"/>
  <c r="AT34" i="1"/>
  <c r="AJ1" i="1"/>
  <c r="AX1" i="1"/>
  <c r="BY37" i="1"/>
  <c r="BJ37" i="1"/>
  <c r="D52" i="1" s="1"/>
  <c r="BX37" i="1"/>
  <c r="BR37" i="1"/>
  <c r="E53" i="1" s="1"/>
  <c r="BQ37" i="1"/>
  <c r="BP37" i="1"/>
  <c r="C53" i="1" s="1"/>
  <c r="BM37" i="1"/>
  <c r="BL37" i="1"/>
  <c r="BK37" i="1"/>
  <c r="E52" i="1" s="1"/>
  <c r="BS37" i="1"/>
  <c r="G53" i="1" s="1"/>
  <c r="BW37" i="1"/>
  <c r="BV37" i="1"/>
  <c r="AT41" i="1"/>
  <c r="AX8" i="1"/>
  <c r="AJ8" i="1"/>
  <c r="K47" i="1"/>
  <c r="AG38" i="1"/>
  <c r="K14" i="1"/>
  <c r="AT36" i="1"/>
  <c r="AJ3" i="1"/>
  <c r="AX3" i="1"/>
  <c r="D64" i="1"/>
  <c r="C64" i="1"/>
  <c r="B64" i="1"/>
  <c r="E63" i="1"/>
  <c r="D63" i="1"/>
  <c r="I65" i="1"/>
  <c r="H62" i="1"/>
  <c r="D65" i="1"/>
  <c r="AN63" i="1"/>
  <c r="G62" i="1"/>
  <c r="G65" i="1"/>
  <c r="AP63" i="1"/>
  <c r="E65" i="1"/>
  <c r="B63" i="1"/>
  <c r="H64" i="1"/>
  <c r="F64" i="1"/>
  <c r="C65" i="1"/>
  <c r="B65" i="1"/>
  <c r="F62" i="1"/>
  <c r="D62" i="1"/>
  <c r="C62" i="1"/>
  <c r="B62" i="1"/>
  <c r="AL5" i="1"/>
  <c r="AV38" i="1"/>
  <c r="AL9" i="1"/>
  <c r="AV42" i="1"/>
  <c r="U24" i="1"/>
  <c r="AG42" i="1"/>
  <c r="U57" i="1"/>
  <c r="BS40" i="1"/>
  <c r="G63" i="1" s="1"/>
  <c r="BR40" i="1"/>
  <c r="BQ40" i="1"/>
  <c r="BM40" i="1"/>
  <c r="I62" i="1" s="1"/>
  <c r="BL40" i="1"/>
  <c r="BK40" i="1"/>
  <c r="E62" i="1" s="1"/>
  <c r="BJ40" i="1"/>
  <c r="BY40" i="1"/>
  <c r="BX40" i="1"/>
  <c r="BW40" i="1"/>
  <c r="BV40" i="1"/>
  <c r="BP40" i="1"/>
  <c r="C63" i="1" s="1"/>
  <c r="K37" i="1"/>
  <c r="K4" i="1"/>
  <c r="AG35" i="1"/>
  <c r="AL1" i="1"/>
  <c r="AV34" i="1"/>
  <c r="AV39" i="1"/>
  <c r="AL6" i="1"/>
  <c r="AL2" i="1"/>
  <c r="AV35" i="1"/>
  <c r="AX40" i="1"/>
  <c r="BM7" i="1"/>
  <c r="CH40" i="1" s="1"/>
  <c r="I64" i="1" s="1"/>
  <c r="BL7" i="1"/>
  <c r="CG40" i="1" s="1"/>
  <c r="G64" i="1" s="1"/>
  <c r="BK7" i="1"/>
  <c r="CF40" i="1" s="1"/>
  <c r="E64" i="1" s="1"/>
  <c r="BJ7" i="1"/>
  <c r="CE40" i="1" s="1"/>
  <c r="BH7" i="1"/>
  <c r="CC40" i="1" s="1"/>
  <c r="BI7" i="1"/>
  <c r="CD40" i="1" s="1"/>
  <c r="AN7" i="1"/>
  <c r="G25" i="1" s="1"/>
  <c r="G58" i="1" s="1"/>
  <c r="AJ9" i="1"/>
  <c r="V25" i="1" s="1"/>
  <c r="V58" i="1" s="1"/>
  <c r="AT42" i="1"/>
  <c r="AX9" i="1"/>
  <c r="AX52" i="1"/>
  <c r="AG34" i="1"/>
  <c r="A37" i="1"/>
  <c r="A4" i="1"/>
  <c r="U14" i="1"/>
  <c r="AG39" i="1"/>
  <c r="U47" i="1"/>
  <c r="AV36" i="1"/>
  <c r="AL3" i="1"/>
  <c r="K24" i="1"/>
  <c r="AG41" i="1"/>
  <c r="K57" i="1"/>
  <c r="AG36" i="1"/>
  <c r="U37" i="1"/>
  <c r="U4" i="1"/>
  <c r="AL8" i="1"/>
  <c r="AV41" i="1"/>
  <c r="AT35" i="1"/>
  <c r="AX2" i="1"/>
  <c r="AJ2" i="1"/>
  <c r="AJ6" i="1"/>
  <c r="AX6" i="1"/>
  <c r="AT39" i="1"/>
  <c r="B52" i="1"/>
  <c r="AP60" i="1"/>
  <c r="AN60" i="1"/>
  <c r="F54" i="1"/>
  <c r="I55" i="1"/>
  <c r="C55" i="1"/>
  <c r="E54" i="1"/>
  <c r="F52" i="1"/>
  <c r="D54" i="1"/>
  <c r="C54" i="1"/>
  <c r="B55" i="1"/>
  <c r="G55" i="1"/>
  <c r="D55" i="1"/>
  <c r="H52" i="1"/>
  <c r="G52" i="1"/>
  <c r="E55" i="1"/>
  <c r="I52" i="1"/>
  <c r="C52" i="1"/>
  <c r="D53" i="1"/>
  <c r="B53" i="1"/>
  <c r="I54" i="1"/>
  <c r="G54" i="1"/>
  <c r="H54" i="1"/>
  <c r="Y65" i="1" l="1"/>
  <c r="X65" i="1"/>
  <c r="W62" i="1"/>
  <c r="W65" i="1"/>
  <c r="V62" i="1"/>
  <c r="V65" i="1"/>
  <c r="Y64" i="1"/>
  <c r="W64" i="1"/>
  <c r="AN65" i="1"/>
  <c r="AC65" i="1"/>
  <c r="AA65" i="1"/>
  <c r="AB62" i="1"/>
  <c r="AC62" i="1"/>
  <c r="Y62" i="1"/>
  <c r="Z62" i="1"/>
  <c r="AB64" i="1"/>
  <c r="Z64" i="1"/>
  <c r="X64" i="1"/>
  <c r="AP65" i="1"/>
  <c r="W63" i="1"/>
  <c r="V63" i="1"/>
  <c r="AA64" i="1"/>
  <c r="AK63" i="1"/>
  <c r="Z42" i="1"/>
  <c r="Y42" i="1"/>
  <c r="W42" i="1"/>
  <c r="V42" i="1"/>
  <c r="X44" i="1"/>
  <c r="AC44" i="1"/>
  <c r="Y44" i="1"/>
  <c r="V43" i="1"/>
  <c r="AB44" i="1"/>
  <c r="Z44" i="1"/>
  <c r="AA44" i="1"/>
  <c r="W44" i="1"/>
  <c r="V44" i="1"/>
  <c r="AC45" i="1"/>
  <c r="Y45" i="1"/>
  <c r="AB42" i="1"/>
  <c r="AP59" i="1"/>
  <c r="AN59" i="1"/>
  <c r="AA45" i="1"/>
  <c r="X45" i="1"/>
  <c r="W45" i="1"/>
  <c r="V45" i="1"/>
  <c r="M63" i="1"/>
  <c r="AN64" i="1"/>
  <c r="L63" i="1"/>
  <c r="S62" i="1"/>
  <c r="S65" i="1"/>
  <c r="R62" i="1"/>
  <c r="M65" i="1"/>
  <c r="N62" i="1"/>
  <c r="S64" i="1"/>
  <c r="R64" i="1"/>
  <c r="P64" i="1"/>
  <c r="N65" i="1"/>
  <c r="O64" i="1"/>
  <c r="M64" i="1"/>
  <c r="N64" i="1"/>
  <c r="L65" i="1"/>
  <c r="L64" i="1"/>
  <c r="O65" i="1"/>
  <c r="Q65" i="1"/>
  <c r="Q62" i="1"/>
  <c r="M62" i="1"/>
  <c r="P62" i="1"/>
  <c r="AP64" i="1"/>
  <c r="Q64" i="1"/>
  <c r="N63" i="1"/>
  <c r="Q63" i="1"/>
  <c r="O63" i="1"/>
  <c r="AC52" i="1"/>
  <c r="AB54" i="1"/>
  <c r="AB52" i="1"/>
  <c r="AC55" i="1"/>
  <c r="AA54" i="1"/>
  <c r="AA52" i="1"/>
  <c r="AA55" i="1"/>
  <c r="Z54" i="1"/>
  <c r="Z52" i="1"/>
  <c r="V55" i="1"/>
  <c r="V54" i="1"/>
  <c r="V52" i="1"/>
  <c r="W55" i="1"/>
  <c r="AN62" i="1"/>
  <c r="X53" i="1"/>
  <c r="AP62" i="1"/>
  <c r="V53" i="1"/>
  <c r="W52" i="1"/>
  <c r="X55" i="1"/>
  <c r="Y55" i="1"/>
  <c r="X52" i="1"/>
  <c r="Y52" i="1"/>
  <c r="W54" i="1"/>
  <c r="AN1" i="1"/>
  <c r="AX34" i="1"/>
  <c r="BM1" i="1"/>
  <c r="CH34" i="1" s="1"/>
  <c r="BH1" i="1"/>
  <c r="CC34" i="1" s="1"/>
  <c r="BI1" i="1"/>
  <c r="CD34" i="1" s="1"/>
  <c r="BK1" i="1"/>
  <c r="CF34" i="1" s="1"/>
  <c r="BL1" i="1"/>
  <c r="CG34" i="1" s="1"/>
  <c r="BJ1" i="1"/>
  <c r="CE34" i="1" s="1"/>
  <c r="B5" i="1"/>
  <c r="B38" i="1" s="1"/>
  <c r="Q45" i="1"/>
  <c r="R44" i="1"/>
  <c r="Q43" i="1"/>
  <c r="O45" i="1"/>
  <c r="Q44" i="1"/>
  <c r="N45" i="1"/>
  <c r="P44" i="1"/>
  <c r="M45" i="1"/>
  <c r="O44" i="1"/>
  <c r="M43" i="1"/>
  <c r="L45" i="1"/>
  <c r="N44" i="1"/>
  <c r="L43" i="1"/>
  <c r="L42" i="1"/>
  <c r="M42" i="1"/>
  <c r="AN58" i="1"/>
  <c r="R42" i="1"/>
  <c r="P42" i="1"/>
  <c r="Q42" i="1"/>
  <c r="O42" i="1"/>
  <c r="L44" i="1"/>
  <c r="S42" i="1"/>
  <c r="AP58" i="1"/>
  <c r="S45" i="1"/>
  <c r="BW34" i="1"/>
  <c r="BY34" i="1"/>
  <c r="BX34" i="1"/>
  <c r="BM34" i="1"/>
  <c r="BK34" i="1"/>
  <c r="E42" i="1" s="1"/>
  <c r="BL34" i="1"/>
  <c r="BR34" i="1"/>
  <c r="E43" i="1" s="1"/>
  <c r="BQ34" i="1"/>
  <c r="D43" i="1" s="1"/>
  <c r="BJ34" i="1"/>
  <c r="D42" i="1" s="1"/>
  <c r="BP34" i="1"/>
  <c r="BV34" i="1"/>
  <c r="BS34" i="1"/>
  <c r="G43" i="1" s="1"/>
  <c r="BI3" i="1"/>
  <c r="CD36" i="1" s="1"/>
  <c r="BH3" i="1"/>
  <c r="CC36" i="1" s="1"/>
  <c r="BM3" i="1"/>
  <c r="CH36" i="1" s="1"/>
  <c r="BL3" i="1"/>
  <c r="CG36" i="1" s="1"/>
  <c r="AX36" i="1"/>
  <c r="BJ3" i="1"/>
  <c r="CE36" i="1" s="1"/>
  <c r="BK3" i="1"/>
  <c r="CF36" i="1" s="1"/>
  <c r="AN3" i="1"/>
  <c r="AA5" i="1" s="1"/>
  <c r="AA38" i="1" s="1"/>
  <c r="AK60" i="1"/>
  <c r="AR60" i="1"/>
  <c r="AS60" i="1"/>
  <c r="AM60" i="1"/>
  <c r="BY36" i="1"/>
  <c r="BX36" i="1"/>
  <c r="BW36" i="1"/>
  <c r="BM36" i="1"/>
  <c r="AC42" i="1" s="1"/>
  <c r="BL36" i="1"/>
  <c r="AA42" i="1" s="1"/>
  <c r="BK36" i="1"/>
  <c r="BJ36" i="1"/>
  <c r="X42" i="1" s="1"/>
  <c r="BQ36" i="1"/>
  <c r="X43" i="1" s="1"/>
  <c r="BR36" i="1"/>
  <c r="Y43" i="1" s="1"/>
  <c r="BV36" i="1"/>
  <c r="BS36" i="1"/>
  <c r="AA43" i="1" s="1"/>
  <c r="BP36" i="1"/>
  <c r="W43" i="1" s="1"/>
  <c r="B45" i="1"/>
  <c r="F44" i="1"/>
  <c r="AP57" i="1"/>
  <c r="E44" i="1"/>
  <c r="D44" i="1"/>
  <c r="C42" i="1"/>
  <c r="B42" i="1"/>
  <c r="B43" i="1"/>
  <c r="C43" i="1"/>
  <c r="AN57" i="1"/>
  <c r="I44" i="1"/>
  <c r="D45" i="1"/>
  <c r="C45" i="1"/>
  <c r="B44" i="1"/>
  <c r="C44" i="1"/>
  <c r="H44" i="1"/>
  <c r="G44" i="1"/>
  <c r="I42" i="1"/>
  <c r="H42" i="1"/>
  <c r="G42" i="1"/>
  <c r="E45" i="1"/>
  <c r="F42" i="1"/>
  <c r="I45" i="1"/>
  <c r="G45" i="1"/>
  <c r="V5" i="1"/>
  <c r="V38" i="1" s="1"/>
  <c r="BI9" i="1"/>
  <c r="CD42" i="1" s="1"/>
  <c r="BH9" i="1"/>
  <c r="CC42" i="1" s="1"/>
  <c r="V64" i="1" s="1"/>
  <c r="AX42" i="1"/>
  <c r="AN9" i="1"/>
  <c r="AA25" i="1" s="1"/>
  <c r="AA58" i="1" s="1"/>
  <c r="BM9" i="1"/>
  <c r="CH42" i="1" s="1"/>
  <c r="AC64" i="1" s="1"/>
  <c r="BL9" i="1"/>
  <c r="CG42" i="1" s="1"/>
  <c r="BK9" i="1"/>
  <c r="CF42" i="1" s="1"/>
  <c r="BJ9" i="1"/>
  <c r="CE42" i="1" s="1"/>
  <c r="BW39" i="1"/>
  <c r="BV39" i="1"/>
  <c r="BS39" i="1"/>
  <c r="AA53" i="1" s="1"/>
  <c r="BY39" i="1"/>
  <c r="BX39" i="1"/>
  <c r="BR39" i="1"/>
  <c r="Y53" i="1" s="1"/>
  <c r="BL39" i="1"/>
  <c r="BQ39" i="1"/>
  <c r="BP39" i="1"/>
  <c r="W53" i="1" s="1"/>
  <c r="BM39" i="1"/>
  <c r="BK39" i="1"/>
  <c r="BJ39" i="1"/>
  <c r="BS42" i="1"/>
  <c r="AA63" i="1" s="1"/>
  <c r="BR42" i="1"/>
  <c r="Y63" i="1" s="1"/>
  <c r="BQ42" i="1"/>
  <c r="X63" i="1" s="1"/>
  <c r="BP42" i="1"/>
  <c r="BM42" i="1"/>
  <c r="BK42" i="1"/>
  <c r="BJ42" i="1"/>
  <c r="X62" i="1" s="1"/>
  <c r="BL42" i="1"/>
  <c r="AA62" i="1" s="1"/>
  <c r="BY42" i="1"/>
  <c r="BW42" i="1"/>
  <c r="BV42" i="1"/>
  <c r="BX42" i="1"/>
  <c r="AP61" i="1"/>
  <c r="AN61" i="1"/>
  <c r="Q55" i="1"/>
  <c r="R54" i="1"/>
  <c r="Q53" i="1"/>
  <c r="R52" i="1"/>
  <c r="P54" i="1"/>
  <c r="P52" i="1"/>
  <c r="O55" i="1"/>
  <c r="Q54" i="1"/>
  <c r="O53" i="1"/>
  <c r="N55" i="1"/>
  <c r="M55" i="1"/>
  <c r="S55" i="1"/>
  <c r="M52" i="1"/>
  <c r="L53" i="1"/>
  <c r="L55" i="1"/>
  <c r="L52" i="1"/>
  <c r="M53" i="1"/>
  <c r="S54" i="1"/>
  <c r="AX39" i="1"/>
  <c r="BM6" i="1"/>
  <c r="CH39" i="1" s="1"/>
  <c r="AC54" i="1" s="1"/>
  <c r="BL6" i="1"/>
  <c r="CG39" i="1" s="1"/>
  <c r="AN6" i="1"/>
  <c r="AA15" i="1" s="1"/>
  <c r="AA48" i="1" s="1"/>
  <c r="BK6" i="1"/>
  <c r="CF39" i="1" s="1"/>
  <c r="Y54" i="1" s="1"/>
  <c r="BJ6" i="1"/>
  <c r="CE39" i="1" s="1"/>
  <c r="X54" i="1" s="1"/>
  <c r="BI6" i="1"/>
  <c r="CD39" i="1" s="1"/>
  <c r="BH6" i="1"/>
  <c r="CC39" i="1" s="1"/>
  <c r="L25" i="1"/>
  <c r="L58" i="1" s="1"/>
  <c r="V15" i="1"/>
  <c r="V48" i="1" s="1"/>
  <c r="AN8" i="1"/>
  <c r="Q25" i="1" s="1"/>
  <c r="Q58" i="1" s="1"/>
  <c r="AX41" i="1"/>
  <c r="BJ8" i="1"/>
  <c r="CE41" i="1" s="1"/>
  <c r="BH8" i="1"/>
  <c r="CC41" i="1" s="1"/>
  <c r="L62" i="1" s="1"/>
  <c r="BI8" i="1"/>
  <c r="CD41" i="1" s="1"/>
  <c r="BK8" i="1"/>
  <c r="CF41" i="1" s="1"/>
  <c r="O62" i="1" s="1"/>
  <c r="BM8" i="1"/>
  <c r="CH41" i="1" s="1"/>
  <c r="BL8" i="1"/>
  <c r="CG41" i="1" s="1"/>
  <c r="BR38" i="1"/>
  <c r="BQ38" i="1"/>
  <c r="N53" i="1" s="1"/>
  <c r="BP38" i="1"/>
  <c r="BM38" i="1"/>
  <c r="S52" i="1" s="1"/>
  <c r="BL38" i="1"/>
  <c r="Q52" i="1" s="1"/>
  <c r="BV38" i="1"/>
  <c r="BY38" i="1"/>
  <c r="BX38" i="1"/>
  <c r="BW38" i="1"/>
  <c r="BJ38" i="1"/>
  <c r="N52" i="1" s="1"/>
  <c r="BS38" i="1"/>
  <c r="BK38" i="1"/>
  <c r="O52" i="1" s="1"/>
  <c r="AN2" i="1"/>
  <c r="Q5" i="1" s="1"/>
  <c r="Q38" i="1" s="1"/>
  <c r="BJ2" i="1"/>
  <c r="CE35" i="1" s="1"/>
  <c r="BH2" i="1"/>
  <c r="CC35" i="1" s="1"/>
  <c r="BI2" i="1"/>
  <c r="CD35" i="1" s="1"/>
  <c r="M44" i="1" s="1"/>
  <c r="BL2" i="1"/>
  <c r="CG35" i="1" s="1"/>
  <c r="BK2" i="1"/>
  <c r="CF35" i="1" s="1"/>
  <c r="AX35" i="1"/>
  <c r="BM2" i="1"/>
  <c r="CH35" i="1" s="1"/>
  <c r="S44" i="1" s="1"/>
  <c r="L15" i="1"/>
  <c r="L48" i="1" s="1"/>
  <c r="L5" i="1"/>
  <c r="L38" i="1" s="1"/>
  <c r="BV41" i="1"/>
  <c r="BS41" i="1"/>
  <c r="BR41" i="1"/>
  <c r="BY41" i="1"/>
  <c r="BQ41" i="1"/>
  <c r="BX41" i="1"/>
  <c r="BW41" i="1"/>
  <c r="BP41" i="1"/>
  <c r="BL41" i="1"/>
  <c r="BK41" i="1"/>
  <c r="BJ41" i="1"/>
  <c r="BM41" i="1"/>
  <c r="BJ35" i="1"/>
  <c r="N42" i="1" s="1"/>
  <c r="BP35" i="1"/>
  <c r="BM35" i="1"/>
  <c r="BL35" i="1"/>
  <c r="BK35" i="1"/>
  <c r="BV35" i="1"/>
  <c r="BS35" i="1"/>
  <c r="BW35" i="1"/>
  <c r="BY35" i="1"/>
  <c r="BX35" i="1"/>
  <c r="BR35" i="1"/>
  <c r="O43" i="1" s="1"/>
  <c r="BQ35" i="1"/>
  <c r="N43" i="1" s="1"/>
  <c r="AS63" i="1"/>
  <c r="AR63" i="1"/>
  <c r="AM63" i="1"/>
  <c r="AN5" i="1"/>
  <c r="Q15" i="1" s="1"/>
  <c r="Q48" i="1" s="1"/>
  <c r="BI5" i="1"/>
  <c r="CD38" i="1" s="1"/>
  <c r="M54" i="1" s="1"/>
  <c r="BH5" i="1"/>
  <c r="CC38" i="1" s="1"/>
  <c r="L54" i="1" s="1"/>
  <c r="AX38" i="1"/>
  <c r="BJ5" i="1"/>
  <c r="CE38" i="1" s="1"/>
  <c r="N54" i="1" s="1"/>
  <c r="BM5" i="1"/>
  <c r="CH38" i="1" s="1"/>
  <c r="BK5" i="1"/>
  <c r="CF38" i="1" s="1"/>
  <c r="O54" i="1" s="1"/>
  <c r="BL5" i="1"/>
  <c r="CG38" i="1" s="1"/>
  <c r="AM65" i="1" l="1"/>
  <c r="AS65" i="1"/>
  <c r="AR65" i="1"/>
  <c r="AN11" i="1"/>
  <c r="G5" i="1"/>
  <c r="G38" i="1" s="1"/>
  <c r="AK61" i="1"/>
  <c r="AR61" i="1"/>
  <c r="AS61" i="1"/>
  <c r="AM61" i="1"/>
  <c r="AK64" i="1"/>
  <c r="AK57" i="1"/>
  <c r="AR62" i="1"/>
  <c r="AS62" i="1"/>
  <c r="AM62" i="1"/>
  <c r="AM64" i="1"/>
  <c r="AS64" i="1"/>
  <c r="AR64" i="1"/>
  <c r="AK65" i="1"/>
  <c r="AM58" i="1"/>
  <c r="AS58" i="1"/>
  <c r="AR58" i="1"/>
  <c r="AK59" i="1"/>
  <c r="AK62" i="1"/>
  <c r="AS59" i="1"/>
  <c r="AR59" i="1"/>
  <c r="AM59" i="1"/>
  <c r="AS57" i="1"/>
  <c r="AR57" i="1"/>
  <c r="AM57" i="1"/>
  <c r="AK58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<sst xmlns="http://schemas.openxmlformats.org/spreadsheetml/2006/main" count="122" uniqueCount="81">
  <si>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>小数×整数</t>
    </r>
    <r>
      <rPr>
        <b/>
        <sz val="26"/>
        <color rgb="FF009900"/>
        <rFont val="UD Digi Kyokasho N-R"/>
        <family val="1"/>
        <charset val="128"/>
      </rPr>
      <t xml:space="preserve"> </t>
    </r>
    <r>
      <rPr>
        <b/>
        <sz val="26"/>
        <color rgb="FF0000FF"/>
        <rFont val="UD Digi Kyokasho N-R"/>
        <family val="1"/>
        <charset val="128"/>
      </rPr>
      <t xml:space="preserve">0.1×11　1.1×11　11.1×11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33" eb="34">
      <t>シキ</t>
    </rPh>
    <phoneticPr fontId="8"/>
  </si>
  <si>
    <t>①</t>
    <phoneticPr fontId="8"/>
  </si>
  <si>
    <t>×</t>
    <phoneticPr fontId="8"/>
  </si>
  <si>
    <t>＝</t>
    <phoneticPr fontId="8"/>
  </si>
  <si>
    <t>百</t>
    <rPh sb="0" eb="1">
      <t>ヒャク</t>
    </rPh>
    <phoneticPr fontId="8"/>
  </si>
  <si>
    <t>十</t>
    <rPh sb="0" eb="1">
      <t>ジュウ</t>
    </rPh>
    <phoneticPr fontId="8"/>
  </si>
  <si>
    <t>一</t>
    <rPh sb="0" eb="1">
      <t>イチ</t>
    </rPh>
    <phoneticPr fontId="8"/>
  </si>
  <si>
    <t>　　月　　日</t>
    <rPh sb="2" eb="3">
      <t>ガツ</t>
    </rPh>
    <rPh sb="5" eb="6">
      <t>ニチ</t>
    </rPh>
    <phoneticPr fontId="8"/>
  </si>
  <si>
    <t>名前</t>
    <rPh sb="0" eb="2">
      <t>ナマエ</t>
    </rPh>
    <phoneticPr fontId="8"/>
  </si>
  <si>
    <t>②</t>
    <phoneticPr fontId="8"/>
  </si>
  <si>
    <t>③</t>
    <phoneticPr fontId="8"/>
  </si>
  <si>
    <t>④</t>
    <phoneticPr fontId="8"/>
  </si>
  <si>
    <t>⑤</t>
    <phoneticPr fontId="8"/>
  </si>
  <si>
    <t>⑥</t>
    <phoneticPr fontId="8"/>
  </si>
  <si>
    <t>⑦</t>
    <phoneticPr fontId="8"/>
  </si>
  <si>
    <t>⑧</t>
    <phoneticPr fontId="8"/>
  </si>
  <si>
    <t>⑨</t>
    <phoneticPr fontId="8"/>
  </si>
  <si>
    <t>補正</t>
    <rPh sb="0" eb="2">
      <t>ホセイ</t>
    </rPh>
    <phoneticPr fontId="8"/>
  </si>
  <si>
    <t>計</t>
    <rPh sb="0" eb="1">
      <t>ケイ</t>
    </rPh>
    <phoneticPr fontId="8"/>
  </si>
  <si>
    <t>空欄</t>
    <rPh sb="0" eb="2">
      <t>クウラン</t>
    </rPh>
    <phoneticPr fontId="8"/>
  </si>
  <si>
    <t>A</t>
    <phoneticPr fontId="8"/>
  </si>
  <si>
    <t>A1</t>
    <phoneticPr fontId="8"/>
  </si>
  <si>
    <t>B2</t>
    <phoneticPr fontId="8"/>
  </si>
  <si>
    <t>C1</t>
    <phoneticPr fontId="8"/>
  </si>
  <si>
    <t>D1</t>
    <phoneticPr fontId="8"/>
  </si>
  <si>
    <t>E4</t>
    <phoneticPr fontId="8"/>
  </si>
  <si>
    <t>F4</t>
    <phoneticPr fontId="8"/>
  </si>
  <si>
    <t>G4</t>
    <phoneticPr fontId="8"/>
  </si>
  <si>
    <t>B</t>
    <phoneticPr fontId="8"/>
  </si>
  <si>
    <t>A2</t>
    <phoneticPr fontId="8"/>
  </si>
  <si>
    <t>B3</t>
    <phoneticPr fontId="8"/>
  </si>
  <si>
    <t>C3</t>
    <phoneticPr fontId="8"/>
  </si>
  <si>
    <t>D2</t>
    <phoneticPr fontId="8"/>
  </si>
  <si>
    <t>C</t>
    <phoneticPr fontId="8"/>
  </si>
  <si>
    <t>A3</t>
    <phoneticPr fontId="8"/>
  </si>
  <si>
    <t>B4</t>
    <phoneticPr fontId="8"/>
  </si>
  <si>
    <t>C4</t>
    <phoneticPr fontId="8"/>
  </si>
  <si>
    <t>D4</t>
    <phoneticPr fontId="8"/>
  </si>
  <si>
    <t>D</t>
    <phoneticPr fontId="8"/>
  </si>
  <si>
    <t>A4</t>
    <phoneticPr fontId="8"/>
  </si>
  <si>
    <t>E</t>
    <phoneticPr fontId="8"/>
  </si>
  <si>
    <t>F</t>
    <phoneticPr fontId="8"/>
  </si>
  <si>
    <t>G</t>
    <phoneticPr fontId="8"/>
  </si>
  <si>
    <t>上</t>
    <rPh sb="0" eb="1">
      <t>ウエ</t>
    </rPh>
    <phoneticPr fontId="7"/>
  </si>
  <si>
    <t>下</t>
    <rPh sb="0" eb="1">
      <t>シタ</t>
    </rPh>
    <phoneticPr fontId="7"/>
  </si>
  <si>
    <t>点以下</t>
    <rPh sb="0" eb="1">
      <t>テン</t>
    </rPh>
    <rPh sb="1" eb="3">
      <t>イカ</t>
    </rPh>
    <phoneticPr fontId="7"/>
  </si>
  <si>
    <t>一</t>
    <rPh sb="0" eb="1">
      <t>イチ</t>
    </rPh>
    <phoneticPr fontId="7"/>
  </si>
  <si>
    <t>二</t>
    <rPh sb="0" eb="1">
      <t>ニ</t>
    </rPh>
    <phoneticPr fontId="7"/>
  </si>
  <si>
    <t>①</t>
    <phoneticPr fontId="7"/>
  </si>
  <si>
    <t>あ</t>
    <phoneticPr fontId="7"/>
  </si>
  <si>
    <t>さ</t>
    <phoneticPr fontId="7"/>
  </si>
  <si>
    <t>②</t>
    <phoneticPr fontId="7"/>
  </si>
  <si>
    <t>い</t>
    <phoneticPr fontId="7"/>
  </si>
  <si>
    <t>し</t>
    <phoneticPr fontId="7"/>
  </si>
  <si>
    <t>③</t>
    <phoneticPr fontId="7"/>
  </si>
  <si>
    <t>う</t>
    <phoneticPr fontId="7"/>
  </si>
  <si>
    <t>す</t>
    <phoneticPr fontId="7"/>
  </si>
  <si>
    <t>haru</t>
    <phoneticPr fontId="7"/>
  </si>
  <si>
    <t>④</t>
    <phoneticPr fontId="7"/>
  </si>
  <si>
    <t>え</t>
    <phoneticPr fontId="7"/>
  </si>
  <si>
    <t>せ</t>
    <phoneticPr fontId="7"/>
  </si>
  <si>
    <t>natu</t>
    <phoneticPr fontId="7"/>
  </si>
  <si>
    <t>⑤</t>
    <phoneticPr fontId="7"/>
  </si>
  <si>
    <t>お</t>
    <phoneticPr fontId="7"/>
  </si>
  <si>
    <t>そ</t>
    <phoneticPr fontId="7"/>
  </si>
  <si>
    <t>zero</t>
    <phoneticPr fontId="7"/>
  </si>
  <si>
    <t>⑥</t>
    <phoneticPr fontId="7"/>
  </si>
  <si>
    <t>か</t>
    <phoneticPr fontId="7"/>
  </si>
  <si>
    <t>た</t>
    <phoneticPr fontId="7"/>
  </si>
  <si>
    <t>aki</t>
    <phoneticPr fontId="7"/>
  </si>
  <si>
    <t>⑦</t>
    <phoneticPr fontId="7"/>
  </si>
  <si>
    <t>き</t>
    <phoneticPr fontId="7"/>
  </si>
  <si>
    <t>ち</t>
    <phoneticPr fontId="7"/>
  </si>
  <si>
    <t>huyu</t>
    <phoneticPr fontId="7"/>
  </si>
  <si>
    <t>⑧</t>
    <phoneticPr fontId="7"/>
  </si>
  <si>
    <t>く</t>
    <phoneticPr fontId="7"/>
  </si>
  <si>
    <t>つ</t>
    <phoneticPr fontId="7"/>
  </si>
  <si>
    <t>nasi</t>
    <phoneticPr fontId="7"/>
  </si>
  <si>
    <t>⑨</t>
    <phoneticPr fontId="7"/>
  </si>
  <si>
    <t>け</t>
    <phoneticPr fontId="7"/>
  </si>
  <si>
    <t>て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</si>
</sst>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3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9900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9" fillId="0" borderId="0" xfId="0" applyNumberFormat="1" applyFont="1" applyAlignment="1" applyProtection="1">
      <alignment horizontal="center" vertical="center" shrinkToFit="1"/>
      <protection locked="0"/>
    </xf>
    <xf numFmtId="0" fontId="10" fillId="0" borderId="0" xfId="0" applyFont="1">
      <alignment vertical="center"/>
    </xf>
    <xf numFmtId="176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1" xfId="0" applyFont="1" applyBorder="1">
      <alignment vertical="center"/>
    </xf>
    <xf numFmtId="177" fontId="12" fillId="0" borderId="1" xfId="0" applyNumberFormat="1" applyFont="1" applyBorder="1">
      <alignment vertical="center"/>
    </xf>
    <xf numFmtId="0" fontId="12" fillId="2" borderId="1" xfId="0" applyFont="1" applyFill="1" applyBorder="1">
      <alignment vertical="center"/>
    </xf>
    <xf numFmtId="0" fontId="12" fillId="3" borderId="1" xfId="0" applyFont="1" applyFill="1" applyBorder="1">
      <alignment vertical="center"/>
    </xf>
    <xf numFmtId="176" fontId="9" fillId="0" borderId="0" xfId="0" applyNumberFormat="1" applyFont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/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7" fillId="0" borderId="8" xfId="0" applyNumberFormat="1" applyFont="1" applyBorder="1">
      <alignment vertic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9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176" fontId="17" fillId="0" borderId="11" xfId="0" applyNumberFormat="1" applyFont="1" applyBorder="1">
      <alignment vertical="center"/>
    </xf>
    <xf numFmtId="0" fontId="20" fillId="0" borderId="4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0" fontId="21" fillId="0" borderId="5" xfId="0" applyFont="1" applyBorder="1" applyAlignment="1">
      <alignment horizontal="left" vertical="center" shrinkToFit="1"/>
    </xf>
    <xf numFmtId="0" fontId="21" fillId="0" borderId="6" xfId="0" applyFont="1" applyBorder="1" applyAlignment="1">
      <alignment horizontal="left" vertical="center" shrinkToFit="1"/>
    </xf>
    <xf numFmtId="0" fontId="18" fillId="0" borderId="12" xfId="0" applyFont="1" applyBorder="1">
      <alignment vertical="center"/>
    </xf>
    <xf numFmtId="0" fontId="10" fillId="0" borderId="12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0" xfId="0" applyFont="1">
      <alignment vertical="center"/>
    </xf>
    <xf numFmtId="0" fontId="10" fillId="0" borderId="11" xfId="0" applyFont="1" applyBorder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8" fillId="0" borderId="16" xfId="0" applyFont="1" applyBorder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>
      <alignment vertical="center"/>
    </xf>
    <xf numFmtId="177" fontId="10" fillId="0" borderId="0" xfId="0" applyNumberFormat="1" applyFont="1">
      <alignment vertical="center"/>
    </xf>
    <xf numFmtId="0" fontId="10" fillId="0" borderId="14" xfId="0" applyFont="1" applyBorder="1">
      <alignment vertical="center"/>
    </xf>
    <xf numFmtId="176" fontId="26" fillId="0" borderId="0" xfId="0" applyNumberFormat="1" applyFont="1" applyAlignment="1">
      <alignment horizontal="center" vertical="center" shrinkToFit="1"/>
    </xf>
    <xf numFmtId="0" fontId="12" fillId="4" borderId="1" xfId="0" applyFont="1" applyFill="1" applyBorder="1">
      <alignment vertical="center"/>
    </xf>
    <xf numFmtId="0" fontId="27" fillId="0" borderId="17" xfId="0" applyFont="1" applyBorder="1">
      <alignment vertical="center"/>
    </xf>
    <xf numFmtId="0" fontId="27" fillId="0" borderId="18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0" fillId="0" borderId="19" xfId="0" applyFont="1" applyBorder="1">
      <alignment vertical="center"/>
    </xf>
    <xf numFmtId="0" fontId="12" fillId="0" borderId="17" xfId="0" applyFont="1" applyBorder="1">
      <alignment vertical="center"/>
    </xf>
    <xf numFmtId="0" fontId="10" fillId="0" borderId="18" xfId="0" applyFont="1" applyBorder="1">
      <alignment vertical="center"/>
    </xf>
    <xf numFmtId="0" fontId="15" fillId="0" borderId="20" xfId="0" applyFont="1" applyBorder="1" applyAlignment="1">
      <alignment horizontal="center" vertical="center"/>
    </xf>
    <xf numFmtId="0" fontId="27" fillId="0" borderId="21" xfId="0" applyFont="1" applyBorder="1">
      <alignment vertical="center"/>
    </xf>
    <xf numFmtId="0" fontId="27" fillId="0" borderId="1" xfId="0" applyFont="1" applyBorder="1">
      <alignment vertical="center"/>
    </xf>
    <xf numFmtId="0" fontId="12" fillId="0" borderId="22" xfId="0" applyFont="1" applyBorder="1">
      <alignment vertical="center"/>
    </xf>
    <xf numFmtId="0" fontId="12" fillId="0" borderId="2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1" xfId="0" applyFont="1" applyBorder="1">
      <alignment vertical="center"/>
    </xf>
    <xf numFmtId="0" fontId="25" fillId="0" borderId="5" xfId="0" applyFont="1" applyBorder="1" applyAlignment="1">
      <alignment horizontal="left" vertical="center" shrinkToFit="1"/>
    </xf>
    <xf numFmtId="0" fontId="25" fillId="0" borderId="6" xfId="0" applyFont="1" applyBorder="1" applyAlignment="1">
      <alignment horizontal="left" vertical="center" shrinkToFit="1"/>
    </xf>
    <xf numFmtId="0" fontId="28" fillId="0" borderId="0" xfId="0" applyFont="1" applyAlignment="1">
      <alignment horizontal="left" vertical="center"/>
    </xf>
    <xf numFmtId="0" fontId="28" fillId="0" borderId="23" xfId="0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20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left" vertical="center"/>
    </xf>
    <xf numFmtId="0" fontId="29" fillId="0" borderId="0" xfId="0" applyFont="1" applyAlignment="1">
      <alignment horizontal="left" vertical="center" shrinkToFit="1"/>
    </xf>
    <xf numFmtId="0" fontId="30" fillId="0" borderId="28" xfId="0" applyFont="1" applyBorder="1" applyAlignment="1">
      <alignment horizontal="left" vertical="center"/>
    </xf>
    <xf numFmtId="0" fontId="21" fillId="0" borderId="29" xfId="0" applyFont="1" applyBorder="1" applyAlignment="1">
      <alignment horizontal="left" vertical="center"/>
    </xf>
    <xf numFmtId="0" fontId="20" fillId="0" borderId="30" xfId="0" applyFont="1" applyBorder="1" applyAlignment="1">
      <alignment horizontal="center" vertical="center"/>
    </xf>
    <xf numFmtId="0" fontId="20" fillId="5" borderId="31" xfId="0" applyFont="1" applyFill="1" applyBorder="1" applyAlignment="1">
      <alignment horizontal="center" vertical="center"/>
    </xf>
    <xf numFmtId="0" fontId="20" fillId="5" borderId="30" xfId="0" applyFont="1" applyFill="1" applyBorder="1" applyAlignment="1">
      <alignment horizontal="center" vertical="center"/>
    </xf>
    <xf numFmtId="0" fontId="20" fillId="6" borderId="32" xfId="0" applyFont="1" applyFill="1" applyBorder="1" applyAlignment="1">
      <alignment horizontal="left" vertical="center"/>
    </xf>
    <xf numFmtId="0" fontId="25" fillId="0" borderId="33" xfId="0" applyFont="1" applyBorder="1" applyAlignment="1">
      <alignment horizontal="left" vertical="center"/>
    </xf>
    <xf numFmtId="0" fontId="25" fillId="0" borderId="23" xfId="0" applyFont="1" applyBorder="1" applyAlignment="1">
      <alignment horizontal="left" vertical="center"/>
    </xf>
    <xf numFmtId="0" fontId="25" fillId="0" borderId="34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25" fillId="0" borderId="34" xfId="0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25" fillId="6" borderId="34" xfId="0" applyFont="1" applyFill="1" applyBorder="1" applyAlignment="1">
      <alignment horizontal="left" vertical="center"/>
    </xf>
    <xf numFmtId="0" fontId="27" fillId="0" borderId="35" xfId="0" applyFont="1" applyBorder="1">
      <alignment vertical="center"/>
    </xf>
    <xf numFmtId="0" fontId="27" fillId="0" borderId="36" xfId="0" applyFont="1" applyBorder="1">
      <alignment vertical="center"/>
    </xf>
    <xf numFmtId="0" fontId="12" fillId="0" borderId="36" xfId="0" applyFont="1" applyBorder="1">
      <alignment vertical="center"/>
    </xf>
    <xf numFmtId="0" fontId="12" fillId="0" borderId="37" xfId="0" applyFont="1" applyBorder="1">
      <alignment vertical="center"/>
    </xf>
    <xf numFmtId="0" fontId="12" fillId="0" borderId="35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8" xfId="0" applyFont="1" applyBorder="1">
      <alignment vertical="center"/>
    </xf>
    <xf numFmtId="0" fontId="25" fillId="0" borderId="0" xfId="0" applyFont="1" applyAlignment="1">
      <alignment horizontal="left" vertical="center"/>
    </xf>
    <xf numFmtId="0" fontId="25" fillId="0" borderId="2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176" fontId="12" fillId="2" borderId="0" xfId="0" applyNumberFormat="1" applyFont="1" applyFill="1">
      <alignment vertical="center"/>
    </xf>
    <xf numFmtId="0" fontId="31" fillId="7" borderId="0" xfId="0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/>
    </xf>
    <xf numFmtId="0" fontId="31" fillId="0" borderId="1" xfId="0" applyFont="1" applyBorder="1">
      <alignment vertical="center"/>
    </xf>
    <xf numFmtId="176" fontId="31" fillId="0" borderId="8" xfId="0" applyNumberFormat="1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176" fontId="31" fillId="0" borderId="11" xfId="0" applyNumberFormat="1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10" fillId="0" borderId="41" xfId="0" applyFont="1" applyBorder="1">
      <alignment vertical="center"/>
    </xf>
    <xf numFmtId="176" fontId="31" fillId="0" borderId="14" xfId="0" applyNumberFormat="1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A7D45B46-02CA-4586-815D-B0DBB4C99437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D1F7A61F-A059-4F14-A271-5C985B02C1FE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1E766414-D621-46AE-8DB5-25A978E46D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39554322-834D-4FC5-9C7C-E4E6281CE4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88871696-3400-4DCB-8301-E6215EDCD7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E74A05D7-A9E7-4BE3-9786-6569F93C80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AD9FF0DC-CD82-4523-A849-155441BF73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9DCC09A1-B0EA-4C12-92F6-11965BEC11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C4B156C7-C0CD-47FA-AB82-F6EFAEE7AED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1E05C3D1-FABA-41E2-BC31-D2D9F9B833D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AFCC5ED6-6F9F-4205-9159-D816FCDC99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FF4FD68-475D-498A-95CD-AFD1D386E8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6DD43F3-4D53-4392-8900-E19C7C1B140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093296F0-3424-458B-89CB-67A1FD950EC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90834864-4A9F-4EBF-B61D-C1E516F2DDC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0EFCD16E-1D44-4697-A0E5-F87302C935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DF16FAD-63DE-48F6-B38E-6B7D73953C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B343C796-992C-46B2-BC79-93B4504348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A4E2CC4-8B3B-401C-BC17-666580C596C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14CFF1C8-9497-4827-9AA5-2B109F1CCD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EA63D871-6D4E-4EEC-997D-ACBB713F93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EF698CE-F077-4C28-83D3-5074E88C3D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9366F43-B0D4-4FD2-8C09-3FC8F0986BA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A6D5491E-2155-4FB4-A573-878CEF57F3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8E346D5A-A026-48C9-8BE3-F3044562ACAD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27" name="四角形: 角を丸くする 26">
          <a:extLst>
            <a:ext uri="{FF2B5EF4-FFF2-40B4-BE49-F238E27FC236}">
              <a16:creationId xmlns:a16="http://schemas.microsoft.com/office/drawing/2014/main" id="{F48C0658-D676-4CA8-8C84-E1F5E194C6BA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2BF23-9C8A-43F3-8DD4-06F27D7A6F74}">
  <sheetPr>
    <pageSetUpPr fitToPage="1"/>
  </sheetPr>
  <dimension ref="A1:DK11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7.1000000000000005</v>
      </c>
      <c r="AK1" s="6" t="str">
        <f t="shared" ref="AK1:AM9" si="2">AU1</f>
        <v>×</v>
      </c>
      <c r="AL1" s="6">
        <f t="shared" ca="1" si="2"/>
        <v>19</v>
      </c>
      <c r="AM1" s="6" t="str">
        <f t="shared" si="2"/>
        <v>＝</v>
      </c>
      <c r="AN1" s="7">
        <f t="shared" ref="AN1:AN9" ca="1" si="3">AX1*AP1</f>
        <v>134.9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71</v>
      </c>
      <c r="AU1" s="6" t="s">
        <v>2</v>
      </c>
      <c r="AV1" s="6">
        <f t="shared" ref="AV1:AV9" ca="1" si="7">BD1*100+BE1*10+BF1</f>
        <v>19</v>
      </c>
      <c r="AW1" s="6" t="s">
        <v>3</v>
      </c>
      <c r="AX1" s="6">
        <f t="shared" ref="AX1:AX9" ca="1" si="8">AT1*AV1</f>
        <v>1349</v>
      </c>
      <c r="AY1" s="5"/>
      <c r="AZ1" s="6">
        <f t="shared" ref="AZ1:BA9" ca="1" si="9">BO1</f>
        <v>0</v>
      </c>
      <c r="BA1" s="11">
        <f t="shared" ca="1" si="9"/>
        <v>7</v>
      </c>
      <c r="BB1" s="12">
        <f t="shared" ref="BB1:BB9" ca="1" si="10">IF(AND(BO1=0,BP1=0,BQ1=0),RANDBETWEEN(2,9),BQ1)</f>
        <v>1</v>
      </c>
      <c r="BC1" s="5"/>
      <c r="BD1" s="6">
        <f t="shared" ref="BD1:BE9" ca="1" si="11">BS1</f>
        <v>0</v>
      </c>
      <c r="BE1" s="11">
        <f t="shared" ca="1" si="11"/>
        <v>1</v>
      </c>
      <c r="BF1" s="12">
        <f t="shared" ref="BF1:BF9" ca="1" si="12">IF(AND(BS1=0,BT1=0,BU1=0),RANDBETWEEN(2,9),BU1)</f>
        <v>9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3</v>
      </c>
      <c r="BL1" s="6">
        <f t="shared" ref="BL1:BL9" ca="1" si="17">MOD(ROUNDDOWN($AX1/10,0),10)</f>
        <v>4</v>
      </c>
      <c r="BM1" s="6">
        <f t="shared" ref="BM1:BM9" ca="1" si="18">MOD(ROUNDDOWN($AX1/1,0),10)</f>
        <v>9</v>
      </c>
      <c r="BO1" s="6">
        <f t="shared" ref="BO1:BO9" ca="1" si="19">VLOOKUP($CS1,$CU$1:$CW$106,2,FALSE)</f>
        <v>0</v>
      </c>
      <c r="BP1" s="6">
        <f ca="1">VLOOKUP($CZ1,$DB$1:$DD$120,2,FALSE)</f>
        <v>7</v>
      </c>
      <c r="BQ1" s="6">
        <f t="shared" ref="BQ1:BQ9" ca="1" si="20">VLOOKUP($DG1,$DI$1:$DK$100,2,FALSE)</f>
        <v>1</v>
      </c>
      <c r="BR1" s="5"/>
      <c r="BS1" s="6">
        <f t="shared" ref="BS1:BS9" ca="1" si="21">VLOOKUP($CS1,$CU$1:$CW$106,3,FALSE)</f>
        <v>0</v>
      </c>
      <c r="BT1" s="6">
        <f ca="1">VLOOKUP($CZ1,$DB$1:$DD$120,3,FALSE)</f>
        <v>1</v>
      </c>
      <c r="BU1" s="6">
        <f t="shared" ref="BU1:BU9" ca="1" si="22">VLOOKUP($DG1,$DI$1:$DK$100,3,FALSE)</f>
        <v>9</v>
      </c>
      <c r="CQ1" s="13" t="s">
        <v>4</v>
      </c>
      <c r="CR1" s="14">
        <f t="shared" ref="CR1:CR28" ca="1" si="23">RAND()</f>
        <v>4.2338155284169954E-2</v>
      </c>
      <c r="CS1" s="15">
        <f t="shared" ref="CS1:CS28" ca="1" si="24">RANK(CR1,$CR$1:$CR$106,)</f>
        <v>25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5">RAND()</f>
        <v>0.53336398302953292</v>
      </c>
      <c r="CZ1" s="15">
        <f ca="1">RANK(CY1,$CY$1:$CY$120,)</f>
        <v>55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6">RAND()</f>
        <v>0.8705266941182338</v>
      </c>
      <c r="DG1" s="15">
        <f t="shared" ref="DG1:DG64" ca="1" si="27">RANK(DF1,$DF$1:$DF$100,)</f>
        <v>10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59.2</v>
      </c>
      <c r="AK2" s="6" t="str">
        <f t="shared" si="2"/>
        <v>×</v>
      </c>
      <c r="AL2" s="6">
        <f t="shared" ca="1" si="2"/>
        <v>89</v>
      </c>
      <c r="AM2" s="6" t="str">
        <f t="shared" si="2"/>
        <v>＝</v>
      </c>
      <c r="AN2" s="7">
        <f t="shared" ca="1" si="3"/>
        <v>5268.8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592</v>
      </c>
      <c r="AU2" s="6" t="s">
        <v>2</v>
      </c>
      <c r="AV2" s="6">
        <f t="shared" ca="1" si="7"/>
        <v>89</v>
      </c>
      <c r="AW2" s="6" t="s">
        <v>3</v>
      </c>
      <c r="AX2" s="6">
        <f t="shared" ca="1" si="8"/>
        <v>52688</v>
      </c>
      <c r="AY2" s="5"/>
      <c r="AZ2" s="6">
        <f t="shared" ca="1" si="9"/>
        <v>5</v>
      </c>
      <c r="BA2" s="11">
        <f t="shared" ca="1" si="9"/>
        <v>9</v>
      </c>
      <c r="BB2" s="12">
        <f t="shared" ca="1" si="10"/>
        <v>2</v>
      </c>
      <c r="BC2" s="5"/>
      <c r="BD2" s="6">
        <f t="shared" ca="1" si="11"/>
        <v>0</v>
      </c>
      <c r="BE2" s="11">
        <f t="shared" ca="1" si="11"/>
        <v>8</v>
      </c>
      <c r="BF2" s="12">
        <f t="shared" ca="1" si="12"/>
        <v>9</v>
      </c>
      <c r="BH2" s="6">
        <f t="shared" ca="1" si="13"/>
        <v>0</v>
      </c>
      <c r="BI2" s="6">
        <f t="shared" ca="1" si="14"/>
        <v>5</v>
      </c>
      <c r="BJ2" s="6">
        <f t="shared" ca="1" si="15"/>
        <v>2</v>
      </c>
      <c r="BK2" s="6">
        <f t="shared" ca="1" si="16"/>
        <v>6</v>
      </c>
      <c r="BL2" s="6">
        <f t="shared" ca="1" si="17"/>
        <v>8</v>
      </c>
      <c r="BM2" s="6">
        <f t="shared" ca="1" si="18"/>
        <v>8</v>
      </c>
      <c r="BO2" s="6">
        <f t="shared" ca="1" si="19"/>
        <v>5</v>
      </c>
      <c r="BP2" s="6">
        <f t="shared" ref="BP2:BP9" ca="1" si="28">VLOOKUP($CZ2,$DB$1:$DD$120,2,FALSE)</f>
        <v>9</v>
      </c>
      <c r="BQ2" s="6">
        <f t="shared" ca="1" si="20"/>
        <v>2</v>
      </c>
      <c r="BR2" s="5"/>
      <c r="BS2" s="6">
        <f t="shared" ca="1" si="21"/>
        <v>0</v>
      </c>
      <c r="BT2" s="6">
        <f t="shared" ref="BT2:BT9" ca="1" si="29">VLOOKUP($CZ2,$DB$1:$DD$120,3,FALSE)</f>
        <v>8</v>
      </c>
      <c r="BU2" s="6">
        <f t="shared" ca="1" si="22"/>
        <v>9</v>
      </c>
      <c r="CR2" s="14">
        <f t="shared" ca="1" si="23"/>
        <v>0.33910765911318941</v>
      </c>
      <c r="CS2" s="15">
        <f t="shared" ca="1" si="24"/>
        <v>14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5"/>
        <v>0.36691215245487552</v>
      </c>
      <c r="CZ2" s="15">
        <f t="shared" ref="CZ2:CZ65" ca="1" si="30">RANK(CY2,$CY$1:$CY$120,)</f>
        <v>80</v>
      </c>
      <c r="DA2" s="5"/>
      <c r="DB2" s="5">
        <v>2</v>
      </c>
      <c r="DC2" s="16">
        <v>1</v>
      </c>
      <c r="DD2" s="16">
        <v>2</v>
      </c>
      <c r="DF2" s="14">
        <f t="shared" ca="1" si="26"/>
        <v>0.78215019544789355</v>
      </c>
      <c r="DG2" s="15">
        <f t="shared" ca="1" si="27"/>
        <v>20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64.100000000000009</v>
      </c>
      <c r="AK3" s="6" t="str">
        <f t="shared" si="2"/>
        <v>×</v>
      </c>
      <c r="AL3" s="6">
        <f t="shared" ca="1" si="2"/>
        <v>45</v>
      </c>
      <c r="AM3" s="6" t="str">
        <f t="shared" si="2"/>
        <v>＝</v>
      </c>
      <c r="AN3" s="7">
        <f t="shared" ca="1" si="3"/>
        <v>2884.5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641</v>
      </c>
      <c r="AU3" s="6" t="s">
        <v>2</v>
      </c>
      <c r="AV3" s="6">
        <f t="shared" ca="1" si="7"/>
        <v>45</v>
      </c>
      <c r="AW3" s="6" t="s">
        <v>3</v>
      </c>
      <c r="AX3" s="6">
        <f t="shared" ca="1" si="8"/>
        <v>28845</v>
      </c>
      <c r="AY3" s="5"/>
      <c r="AZ3" s="6">
        <f t="shared" ca="1" si="9"/>
        <v>6</v>
      </c>
      <c r="BA3" s="11">
        <f t="shared" ca="1" si="9"/>
        <v>4</v>
      </c>
      <c r="BB3" s="12">
        <f t="shared" ca="1" si="10"/>
        <v>1</v>
      </c>
      <c r="BC3" s="5"/>
      <c r="BD3" s="6">
        <f t="shared" ca="1" si="11"/>
        <v>0</v>
      </c>
      <c r="BE3" s="11">
        <f t="shared" ca="1" si="11"/>
        <v>4</v>
      </c>
      <c r="BF3" s="12">
        <f t="shared" ca="1" si="12"/>
        <v>5</v>
      </c>
      <c r="BH3" s="6">
        <f t="shared" ca="1" si="13"/>
        <v>0</v>
      </c>
      <c r="BI3" s="6">
        <f t="shared" ca="1" si="14"/>
        <v>2</v>
      </c>
      <c r="BJ3" s="6">
        <f t="shared" ca="1" si="15"/>
        <v>8</v>
      </c>
      <c r="BK3" s="6">
        <f t="shared" ca="1" si="16"/>
        <v>8</v>
      </c>
      <c r="BL3" s="6">
        <f t="shared" ca="1" si="17"/>
        <v>4</v>
      </c>
      <c r="BM3" s="6">
        <f t="shared" ca="1" si="18"/>
        <v>5</v>
      </c>
      <c r="BO3" s="6">
        <f t="shared" ca="1" si="19"/>
        <v>6</v>
      </c>
      <c r="BP3" s="6">
        <f t="shared" ca="1" si="28"/>
        <v>4</v>
      </c>
      <c r="BQ3" s="6">
        <f t="shared" ca="1" si="20"/>
        <v>1</v>
      </c>
      <c r="BR3" s="5"/>
      <c r="BS3" s="6">
        <f t="shared" ca="1" si="21"/>
        <v>0</v>
      </c>
      <c r="BT3" s="6">
        <f t="shared" ca="1" si="29"/>
        <v>4</v>
      </c>
      <c r="BU3" s="6">
        <f t="shared" ca="1" si="22"/>
        <v>5</v>
      </c>
      <c r="CR3" s="14">
        <f t="shared" ca="1" si="23"/>
        <v>0.67061912083649122</v>
      </c>
      <c r="CS3" s="15">
        <f t="shared" ca="1" si="24"/>
        <v>6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5"/>
        <v>0.70327932054136788</v>
      </c>
      <c r="CZ3" s="15">
        <f t="shared" ca="1" si="30"/>
        <v>31</v>
      </c>
      <c r="DA3" s="5"/>
      <c r="DB3" s="5">
        <v>3</v>
      </c>
      <c r="DC3" s="16">
        <v>1</v>
      </c>
      <c r="DD3" s="16">
        <v>3</v>
      </c>
      <c r="DF3" s="14">
        <f t="shared" ca="1" si="26"/>
        <v>0.89768517742904363</v>
      </c>
      <c r="DG3" s="15">
        <f t="shared" ca="1" si="27"/>
        <v>6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50.800000000000004</v>
      </c>
      <c r="AK4" s="6" t="str">
        <f t="shared" si="2"/>
        <v>×</v>
      </c>
      <c r="AL4" s="6">
        <f t="shared" ca="1" si="2"/>
        <v>66</v>
      </c>
      <c r="AM4" s="6" t="str">
        <f t="shared" si="2"/>
        <v>＝</v>
      </c>
      <c r="AN4" s="7">
        <f t="shared" ca="1" si="3"/>
        <v>3352.8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508</v>
      </c>
      <c r="AU4" s="6" t="s">
        <v>2</v>
      </c>
      <c r="AV4" s="6">
        <f t="shared" ca="1" si="7"/>
        <v>66</v>
      </c>
      <c r="AW4" s="6" t="s">
        <v>3</v>
      </c>
      <c r="AX4" s="6">
        <f t="shared" ca="1" si="8"/>
        <v>33528</v>
      </c>
      <c r="AY4" s="5"/>
      <c r="AZ4" s="6">
        <f t="shared" ca="1" si="9"/>
        <v>5</v>
      </c>
      <c r="BA4" s="11">
        <f t="shared" ca="1" si="9"/>
        <v>0</v>
      </c>
      <c r="BB4" s="12">
        <f t="shared" ca="1" si="10"/>
        <v>8</v>
      </c>
      <c r="BC4" s="5"/>
      <c r="BD4" s="6">
        <f t="shared" ca="1" si="11"/>
        <v>0</v>
      </c>
      <c r="BE4" s="11">
        <f t="shared" ca="1" si="11"/>
        <v>6</v>
      </c>
      <c r="BF4" s="12">
        <f t="shared" ca="1" si="12"/>
        <v>6</v>
      </c>
      <c r="BH4" s="6">
        <f t="shared" ca="1" si="13"/>
        <v>0</v>
      </c>
      <c r="BI4" s="6">
        <f t="shared" ca="1" si="14"/>
        <v>3</v>
      </c>
      <c r="BJ4" s="6">
        <f t="shared" ca="1" si="15"/>
        <v>3</v>
      </c>
      <c r="BK4" s="6">
        <f t="shared" ca="1" si="16"/>
        <v>5</v>
      </c>
      <c r="BL4" s="6">
        <f t="shared" ca="1" si="17"/>
        <v>2</v>
      </c>
      <c r="BM4" s="6">
        <f t="shared" ca="1" si="18"/>
        <v>8</v>
      </c>
      <c r="BO4" s="6">
        <f t="shared" ca="1" si="19"/>
        <v>5</v>
      </c>
      <c r="BP4" s="6">
        <f t="shared" ca="1" si="28"/>
        <v>0</v>
      </c>
      <c r="BQ4" s="6">
        <f t="shared" ca="1" si="20"/>
        <v>8</v>
      </c>
      <c r="BR4" s="5"/>
      <c r="BS4" s="6">
        <f t="shared" ca="1" si="21"/>
        <v>0</v>
      </c>
      <c r="BT4" s="6">
        <f t="shared" ca="1" si="29"/>
        <v>6</v>
      </c>
      <c r="BU4" s="6">
        <f t="shared" ca="1" si="22"/>
        <v>6</v>
      </c>
      <c r="CR4" s="14">
        <f t="shared" ca="1" si="23"/>
        <v>0.68097765099094498</v>
      </c>
      <c r="CS4" s="15">
        <f t="shared" ca="1" si="24"/>
        <v>5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5"/>
        <v>2.7143015568907858E-2</v>
      </c>
      <c r="CZ4" s="15">
        <f t="shared" ca="1" si="30"/>
        <v>114</v>
      </c>
      <c r="DA4" s="5"/>
      <c r="DB4" s="5">
        <v>4</v>
      </c>
      <c r="DC4" s="16">
        <v>1</v>
      </c>
      <c r="DD4" s="16">
        <v>4</v>
      </c>
      <c r="DF4" s="14">
        <f t="shared" ca="1" si="26"/>
        <v>0.18667606603304809</v>
      </c>
      <c r="DG4" s="15">
        <f t="shared" ca="1" si="27"/>
        <v>77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7.1×19＝</v>
      </c>
      <c r="C5" s="32"/>
      <c r="D5" s="32"/>
      <c r="E5" s="32"/>
      <c r="F5" s="32"/>
      <c r="G5" s="33">
        <f ca="1">AN1</f>
        <v>134.9</v>
      </c>
      <c r="H5" s="33"/>
      <c r="I5" s="34"/>
      <c r="J5" s="35"/>
      <c r="K5" s="30"/>
      <c r="L5" s="31" t="str">
        <f ca="1">AJ2&amp;AK2&amp;AL2&amp;AM2</f>
        <v>59.2×89＝</v>
      </c>
      <c r="M5" s="32"/>
      <c r="N5" s="32"/>
      <c r="O5" s="32"/>
      <c r="P5" s="32"/>
      <c r="Q5" s="33">
        <f ca="1">AN2</f>
        <v>5268.8</v>
      </c>
      <c r="R5" s="33"/>
      <c r="S5" s="34"/>
      <c r="T5" s="35"/>
      <c r="U5" s="30"/>
      <c r="V5" s="31" t="str">
        <f ca="1">AJ3&amp;AK3&amp;AL3&amp;AM3</f>
        <v>64.1×45＝</v>
      </c>
      <c r="W5" s="32"/>
      <c r="X5" s="32"/>
      <c r="Y5" s="32"/>
      <c r="Z5" s="32"/>
      <c r="AA5" s="33">
        <f ca="1">AN3</f>
        <v>2884.5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9.6000000000000014</v>
      </c>
      <c r="AK5" s="6" t="str">
        <f t="shared" si="2"/>
        <v>×</v>
      </c>
      <c r="AL5" s="6">
        <f t="shared" ca="1" si="2"/>
        <v>78</v>
      </c>
      <c r="AM5" s="6" t="str">
        <f t="shared" si="2"/>
        <v>＝</v>
      </c>
      <c r="AN5" s="7">
        <f t="shared" ca="1" si="3"/>
        <v>748.80000000000007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96</v>
      </c>
      <c r="AU5" s="6" t="s">
        <v>2</v>
      </c>
      <c r="AV5" s="6">
        <f t="shared" ca="1" si="7"/>
        <v>78</v>
      </c>
      <c r="AW5" s="6" t="s">
        <v>3</v>
      </c>
      <c r="AX5" s="6">
        <f t="shared" ca="1" si="8"/>
        <v>7488</v>
      </c>
      <c r="AY5" s="5"/>
      <c r="AZ5" s="6">
        <f t="shared" ca="1" si="9"/>
        <v>0</v>
      </c>
      <c r="BA5" s="11">
        <f t="shared" ca="1" si="9"/>
        <v>9</v>
      </c>
      <c r="BB5" s="12">
        <f t="shared" ca="1" si="10"/>
        <v>6</v>
      </c>
      <c r="BC5" s="5"/>
      <c r="BD5" s="6">
        <f t="shared" ca="1" si="11"/>
        <v>0</v>
      </c>
      <c r="BE5" s="11">
        <f t="shared" ca="1" si="11"/>
        <v>7</v>
      </c>
      <c r="BF5" s="12">
        <f t="shared" ca="1" si="12"/>
        <v>8</v>
      </c>
      <c r="BH5" s="6">
        <f t="shared" ca="1" si="13"/>
        <v>0</v>
      </c>
      <c r="BI5" s="6">
        <f t="shared" ca="1" si="14"/>
        <v>0</v>
      </c>
      <c r="BJ5" s="6">
        <f t="shared" ca="1" si="15"/>
        <v>7</v>
      </c>
      <c r="BK5" s="6">
        <f t="shared" ca="1" si="16"/>
        <v>4</v>
      </c>
      <c r="BL5" s="6">
        <f t="shared" ca="1" si="17"/>
        <v>8</v>
      </c>
      <c r="BM5" s="6">
        <f t="shared" ca="1" si="18"/>
        <v>8</v>
      </c>
      <c r="BO5" s="6">
        <f t="shared" ca="1" si="19"/>
        <v>0</v>
      </c>
      <c r="BP5" s="6">
        <f t="shared" ca="1" si="28"/>
        <v>9</v>
      </c>
      <c r="BQ5" s="6">
        <f t="shared" ca="1" si="20"/>
        <v>6</v>
      </c>
      <c r="BR5" s="5"/>
      <c r="BS5" s="6">
        <f t="shared" ca="1" si="21"/>
        <v>0</v>
      </c>
      <c r="BT5" s="6">
        <f t="shared" ca="1" si="29"/>
        <v>7</v>
      </c>
      <c r="BU5" s="6">
        <f t="shared" ca="1" si="22"/>
        <v>8</v>
      </c>
      <c r="CR5" s="14">
        <f t="shared" ca="1" si="23"/>
        <v>0.18058754327654447</v>
      </c>
      <c r="CS5" s="15">
        <f t="shared" ca="1" si="24"/>
        <v>21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5"/>
        <v>0.36970579534440795</v>
      </c>
      <c r="CZ5" s="15">
        <f t="shared" ca="1" si="30"/>
        <v>79</v>
      </c>
      <c r="DA5" s="5"/>
      <c r="DB5" s="5">
        <v>5</v>
      </c>
      <c r="DC5" s="16">
        <v>1</v>
      </c>
      <c r="DD5" s="16">
        <v>5</v>
      </c>
      <c r="DF5" s="14">
        <f t="shared" ca="1" si="26"/>
        <v>0.42058009036068988</v>
      </c>
      <c r="DG5" s="15">
        <f t="shared" ca="1" si="27"/>
        <v>59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17.400000000000002</v>
      </c>
      <c r="AK6" s="6" t="str">
        <f t="shared" si="2"/>
        <v>×</v>
      </c>
      <c r="AL6" s="6">
        <f t="shared" ca="1" si="2"/>
        <v>94</v>
      </c>
      <c r="AM6" s="6" t="str">
        <f t="shared" si="2"/>
        <v>＝</v>
      </c>
      <c r="AN6" s="7">
        <f t="shared" ca="1" si="3"/>
        <v>1635.6000000000001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174</v>
      </c>
      <c r="AU6" s="6" t="s">
        <v>2</v>
      </c>
      <c r="AV6" s="6">
        <f t="shared" ca="1" si="7"/>
        <v>94</v>
      </c>
      <c r="AW6" s="6" t="s">
        <v>3</v>
      </c>
      <c r="AX6" s="6">
        <f t="shared" ca="1" si="8"/>
        <v>16356</v>
      </c>
      <c r="AY6" s="5"/>
      <c r="AZ6" s="6">
        <f t="shared" ca="1" si="9"/>
        <v>1</v>
      </c>
      <c r="BA6" s="11">
        <f t="shared" ca="1" si="9"/>
        <v>7</v>
      </c>
      <c r="BB6" s="12">
        <f t="shared" ca="1" si="10"/>
        <v>4</v>
      </c>
      <c r="BC6" s="5"/>
      <c r="BD6" s="6">
        <f t="shared" ca="1" si="11"/>
        <v>0</v>
      </c>
      <c r="BE6" s="11">
        <f t="shared" ca="1" si="11"/>
        <v>9</v>
      </c>
      <c r="BF6" s="12">
        <f t="shared" ca="1" si="12"/>
        <v>4</v>
      </c>
      <c r="BH6" s="6">
        <f t="shared" ca="1" si="13"/>
        <v>0</v>
      </c>
      <c r="BI6" s="6">
        <f t="shared" ca="1" si="14"/>
        <v>1</v>
      </c>
      <c r="BJ6" s="6">
        <f t="shared" ca="1" si="15"/>
        <v>6</v>
      </c>
      <c r="BK6" s="6">
        <f t="shared" ca="1" si="16"/>
        <v>3</v>
      </c>
      <c r="BL6" s="6">
        <f t="shared" ca="1" si="17"/>
        <v>5</v>
      </c>
      <c r="BM6" s="6">
        <f t="shared" ca="1" si="18"/>
        <v>6</v>
      </c>
      <c r="BO6" s="6">
        <f t="shared" ca="1" si="19"/>
        <v>1</v>
      </c>
      <c r="BP6" s="6">
        <f t="shared" ca="1" si="28"/>
        <v>7</v>
      </c>
      <c r="BQ6" s="6">
        <f t="shared" ca="1" si="20"/>
        <v>4</v>
      </c>
      <c r="BR6" s="5"/>
      <c r="BS6" s="6">
        <f t="shared" ca="1" si="21"/>
        <v>0</v>
      </c>
      <c r="BT6" s="6">
        <f t="shared" ca="1" si="29"/>
        <v>9</v>
      </c>
      <c r="BU6" s="6">
        <f t="shared" ca="1" si="22"/>
        <v>4</v>
      </c>
      <c r="CR6" s="14">
        <f t="shared" ca="1" si="23"/>
        <v>0.90588588134961512</v>
      </c>
      <c r="CS6" s="15">
        <f t="shared" ca="1" si="24"/>
        <v>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5"/>
        <v>0.45465666399218085</v>
      </c>
      <c r="CZ6" s="15">
        <f t="shared" ca="1" si="30"/>
        <v>63</v>
      </c>
      <c r="DA6" s="5"/>
      <c r="DB6" s="5">
        <v>6</v>
      </c>
      <c r="DC6" s="16">
        <v>1</v>
      </c>
      <c r="DD6" s="16">
        <v>6</v>
      </c>
      <c r="DF6" s="14">
        <f t="shared" ca="1" si="26"/>
        <v>0.65891742611298376</v>
      </c>
      <c r="DG6" s="15">
        <f t="shared" ca="1" si="27"/>
        <v>35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7</v>
      </c>
      <c r="H7" s="41" t="str">
        <f ca="1">IF(AQ1=1,".",)</f>
        <v>.</v>
      </c>
      <c r="I7" s="41">
        <f ca="1">$BB1</f>
        <v>1</v>
      </c>
      <c r="J7" s="36"/>
      <c r="K7" s="39"/>
      <c r="L7" s="40"/>
      <c r="M7" s="40"/>
      <c r="N7" s="40"/>
      <c r="O7" s="41">
        <f ca="1">$AZ2</f>
        <v>5</v>
      </c>
      <c r="P7" s="41">
        <f ca="1">IF(AQ2=2,".",)</f>
        <v>0</v>
      </c>
      <c r="Q7" s="41">
        <f ca="1">$BA2</f>
        <v>9</v>
      </c>
      <c r="R7" s="41" t="str">
        <f ca="1">IF(AQ2=1,".",)</f>
        <v>.</v>
      </c>
      <c r="S7" s="41">
        <f ca="1">$BB2</f>
        <v>2</v>
      </c>
      <c r="T7" s="36"/>
      <c r="U7" s="39"/>
      <c r="V7" s="40"/>
      <c r="W7" s="40"/>
      <c r="X7" s="40"/>
      <c r="Y7" s="41">
        <f ca="1">$AZ3</f>
        <v>6</v>
      </c>
      <c r="Z7" s="41">
        <f ca="1">IF(AQ3=2,".",)</f>
        <v>0</v>
      </c>
      <c r="AA7" s="41">
        <f ca="1">$BA3</f>
        <v>4</v>
      </c>
      <c r="AB7" s="41" t="str">
        <f ca="1">IF(AQ3=1,".",)</f>
        <v>.</v>
      </c>
      <c r="AC7" s="41">
        <f ca="1">$BB3</f>
        <v>1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6.3000000000000007</v>
      </c>
      <c r="AK7" s="6" t="str">
        <f t="shared" si="2"/>
        <v>×</v>
      </c>
      <c r="AL7" s="6">
        <f t="shared" ca="1" si="2"/>
        <v>78</v>
      </c>
      <c r="AM7" s="6" t="str">
        <f t="shared" si="2"/>
        <v>＝</v>
      </c>
      <c r="AN7" s="7">
        <f t="shared" ca="1" si="3"/>
        <v>491.40000000000003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63</v>
      </c>
      <c r="AU7" s="6" t="s">
        <v>2</v>
      </c>
      <c r="AV7" s="6">
        <f t="shared" ca="1" si="7"/>
        <v>78</v>
      </c>
      <c r="AW7" s="6" t="s">
        <v>3</v>
      </c>
      <c r="AX7" s="6">
        <f t="shared" ca="1" si="8"/>
        <v>4914</v>
      </c>
      <c r="AY7" s="5"/>
      <c r="AZ7" s="6">
        <f t="shared" ca="1" si="9"/>
        <v>0</v>
      </c>
      <c r="BA7" s="11">
        <f t="shared" ca="1" si="9"/>
        <v>6</v>
      </c>
      <c r="BB7" s="12">
        <f t="shared" ca="1" si="10"/>
        <v>3</v>
      </c>
      <c r="BC7" s="5"/>
      <c r="BD7" s="6">
        <f t="shared" ca="1" si="11"/>
        <v>0</v>
      </c>
      <c r="BE7" s="11">
        <f t="shared" ca="1" si="11"/>
        <v>7</v>
      </c>
      <c r="BF7" s="12">
        <f t="shared" ca="1" si="12"/>
        <v>8</v>
      </c>
      <c r="BH7" s="6">
        <f t="shared" ca="1" si="13"/>
        <v>0</v>
      </c>
      <c r="BI7" s="6">
        <f t="shared" ca="1" si="14"/>
        <v>0</v>
      </c>
      <c r="BJ7" s="6">
        <f t="shared" ca="1" si="15"/>
        <v>4</v>
      </c>
      <c r="BK7" s="6">
        <f t="shared" ca="1" si="16"/>
        <v>9</v>
      </c>
      <c r="BL7" s="6">
        <f t="shared" ca="1" si="17"/>
        <v>1</v>
      </c>
      <c r="BM7" s="6">
        <f t="shared" ca="1" si="18"/>
        <v>4</v>
      </c>
      <c r="BO7" s="6">
        <f t="shared" ca="1" si="19"/>
        <v>0</v>
      </c>
      <c r="BP7" s="6">
        <f t="shared" ca="1" si="28"/>
        <v>6</v>
      </c>
      <c r="BQ7" s="6">
        <f t="shared" ca="1" si="20"/>
        <v>3</v>
      </c>
      <c r="BR7" s="5"/>
      <c r="BS7" s="6">
        <f t="shared" ca="1" si="21"/>
        <v>0</v>
      </c>
      <c r="BT7" s="6">
        <f t="shared" ca="1" si="29"/>
        <v>7</v>
      </c>
      <c r="BU7" s="6">
        <f t="shared" ca="1" si="22"/>
        <v>8</v>
      </c>
      <c r="CR7" s="14">
        <f t="shared" ca="1" si="23"/>
        <v>8.2377063030713682E-2</v>
      </c>
      <c r="CS7" s="15">
        <f t="shared" ca="1" si="24"/>
        <v>23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5"/>
        <v>0.54242261786906609</v>
      </c>
      <c r="CZ7" s="15">
        <f t="shared" ca="1" si="30"/>
        <v>52</v>
      </c>
      <c r="DA7" s="5"/>
      <c r="DB7" s="5">
        <v>7</v>
      </c>
      <c r="DC7" s="16">
        <v>1</v>
      </c>
      <c r="DD7" s="16">
        <v>7</v>
      </c>
      <c r="DF7" s="14">
        <f t="shared" ca="1" si="26"/>
        <v>0.73251938468656463</v>
      </c>
      <c r="DG7" s="15">
        <f t="shared" ca="1" si="27"/>
        <v>29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1</v>
      </c>
      <c r="H8" s="41"/>
      <c r="I8" s="41">
        <f ca="1">$BF1</f>
        <v>9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8</v>
      </c>
      <c r="R8" s="41"/>
      <c r="S8" s="41">
        <f ca="1">$BF2</f>
        <v>9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4</v>
      </c>
      <c r="AB8" s="41"/>
      <c r="AC8" s="41">
        <f ca="1">$BF3</f>
        <v>5</v>
      </c>
      <c r="AD8" s="36"/>
      <c r="AG8" s="4" t="str">
        <f t="shared" ca="1" si="0"/>
        <v>G</v>
      </c>
      <c r="AH8" s="4"/>
      <c r="AI8" s="5" t="s">
        <v>15</v>
      </c>
      <c r="AJ8" s="6">
        <f t="shared" ca="1" si="1"/>
        <v>1.1000000000000001</v>
      </c>
      <c r="AK8" s="6" t="str">
        <f t="shared" si="2"/>
        <v>×</v>
      </c>
      <c r="AL8" s="6">
        <f t="shared" ca="1" si="2"/>
        <v>70</v>
      </c>
      <c r="AM8" s="6" t="str">
        <f t="shared" si="2"/>
        <v>＝</v>
      </c>
      <c r="AN8" s="7">
        <f t="shared" ca="1" si="3"/>
        <v>77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11</v>
      </c>
      <c r="AU8" s="6" t="s">
        <v>2</v>
      </c>
      <c r="AV8" s="6">
        <f t="shared" ca="1" si="7"/>
        <v>70</v>
      </c>
      <c r="AW8" s="6" t="s">
        <v>3</v>
      </c>
      <c r="AX8" s="6">
        <f t="shared" ca="1" si="8"/>
        <v>770</v>
      </c>
      <c r="AY8" s="5"/>
      <c r="AZ8" s="6">
        <f t="shared" ca="1" si="9"/>
        <v>0</v>
      </c>
      <c r="BA8" s="11">
        <f t="shared" ca="1" si="9"/>
        <v>1</v>
      </c>
      <c r="BB8" s="12">
        <f t="shared" ca="1" si="10"/>
        <v>1</v>
      </c>
      <c r="BC8" s="5"/>
      <c r="BD8" s="6">
        <f t="shared" ca="1" si="11"/>
        <v>0</v>
      </c>
      <c r="BE8" s="11">
        <f t="shared" ca="1" si="11"/>
        <v>7</v>
      </c>
      <c r="BF8" s="12">
        <f t="shared" ca="1" si="12"/>
        <v>0</v>
      </c>
      <c r="BH8" s="6">
        <f t="shared" ca="1" si="13"/>
        <v>0</v>
      </c>
      <c r="BI8" s="6">
        <f t="shared" ca="1" si="14"/>
        <v>0</v>
      </c>
      <c r="BJ8" s="6">
        <f t="shared" ca="1" si="15"/>
        <v>0</v>
      </c>
      <c r="BK8" s="6">
        <f t="shared" ca="1" si="16"/>
        <v>7</v>
      </c>
      <c r="BL8" s="6">
        <f t="shared" ca="1" si="17"/>
        <v>7</v>
      </c>
      <c r="BM8" s="6">
        <f t="shared" ca="1" si="18"/>
        <v>0</v>
      </c>
      <c r="BO8" s="6">
        <f t="shared" ca="1" si="19"/>
        <v>0</v>
      </c>
      <c r="BP8" s="6">
        <f t="shared" ca="1" si="28"/>
        <v>1</v>
      </c>
      <c r="BQ8" s="6">
        <f t="shared" ca="1" si="20"/>
        <v>1</v>
      </c>
      <c r="BR8" s="5"/>
      <c r="BS8" s="6">
        <f t="shared" ca="1" si="21"/>
        <v>0</v>
      </c>
      <c r="BT8" s="6">
        <f t="shared" ca="1" si="29"/>
        <v>7</v>
      </c>
      <c r="BU8" s="6">
        <f t="shared" ca="1" si="22"/>
        <v>0</v>
      </c>
      <c r="CR8" s="14">
        <f t="shared" ca="1" si="23"/>
        <v>2.6422207049068391E-2</v>
      </c>
      <c r="CS8" s="15">
        <f t="shared" ca="1" si="24"/>
        <v>26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5"/>
        <v>0.87597362659460942</v>
      </c>
      <c r="CZ8" s="15">
        <f t="shared" ca="1" si="30"/>
        <v>7</v>
      </c>
      <c r="DA8" s="5"/>
      <c r="DB8" s="5">
        <v>8</v>
      </c>
      <c r="DC8" s="16">
        <v>1</v>
      </c>
      <c r="DD8" s="16">
        <v>8</v>
      </c>
      <c r="DF8" s="14">
        <f t="shared" ca="1" si="26"/>
        <v>0.98379068651655421</v>
      </c>
      <c r="DG8" s="15">
        <f t="shared" ca="1" si="27"/>
        <v>1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96.2</v>
      </c>
      <c r="AK9" s="6" t="str">
        <f t="shared" si="2"/>
        <v>×</v>
      </c>
      <c r="AL9" s="6">
        <f t="shared" ca="1" si="2"/>
        <v>33</v>
      </c>
      <c r="AM9" s="6" t="str">
        <f t="shared" si="2"/>
        <v>＝</v>
      </c>
      <c r="AN9" s="7">
        <f t="shared" ca="1" si="3"/>
        <v>3174.6000000000004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962</v>
      </c>
      <c r="AU9" s="6" t="s">
        <v>2</v>
      </c>
      <c r="AV9" s="6">
        <f t="shared" ca="1" si="7"/>
        <v>33</v>
      </c>
      <c r="AW9" s="6" t="s">
        <v>3</v>
      </c>
      <c r="AX9" s="6">
        <f t="shared" ca="1" si="8"/>
        <v>31746</v>
      </c>
      <c r="AY9" s="5"/>
      <c r="AZ9" s="6">
        <f t="shared" ca="1" si="9"/>
        <v>9</v>
      </c>
      <c r="BA9" s="11">
        <f t="shared" ca="1" si="9"/>
        <v>6</v>
      </c>
      <c r="BB9" s="12">
        <f t="shared" ca="1" si="10"/>
        <v>2</v>
      </c>
      <c r="BC9" s="5"/>
      <c r="BD9" s="6">
        <f t="shared" ca="1" si="11"/>
        <v>0</v>
      </c>
      <c r="BE9" s="11">
        <f t="shared" ca="1" si="11"/>
        <v>3</v>
      </c>
      <c r="BF9" s="12">
        <f t="shared" ca="1" si="12"/>
        <v>3</v>
      </c>
      <c r="BH9" s="6">
        <f t="shared" ca="1" si="13"/>
        <v>0</v>
      </c>
      <c r="BI9" s="6">
        <f t="shared" ca="1" si="14"/>
        <v>3</v>
      </c>
      <c r="BJ9" s="6">
        <f t="shared" ca="1" si="15"/>
        <v>1</v>
      </c>
      <c r="BK9" s="6">
        <f t="shared" ca="1" si="16"/>
        <v>7</v>
      </c>
      <c r="BL9" s="6">
        <f t="shared" ca="1" si="17"/>
        <v>4</v>
      </c>
      <c r="BM9" s="6">
        <f t="shared" ca="1" si="18"/>
        <v>6</v>
      </c>
      <c r="BO9" s="6">
        <f t="shared" ca="1" si="19"/>
        <v>9</v>
      </c>
      <c r="BP9" s="6">
        <f t="shared" ca="1" si="28"/>
        <v>6</v>
      </c>
      <c r="BQ9" s="6">
        <f t="shared" ca="1" si="20"/>
        <v>2</v>
      </c>
      <c r="BR9" s="5"/>
      <c r="BS9" s="6">
        <f t="shared" ca="1" si="21"/>
        <v>0</v>
      </c>
      <c r="BT9" s="6">
        <f t="shared" ca="1" si="29"/>
        <v>3</v>
      </c>
      <c r="BU9" s="6">
        <f t="shared" ca="1" si="22"/>
        <v>3</v>
      </c>
      <c r="CR9" s="14">
        <f t="shared" ca="1" si="23"/>
        <v>0.1870335796478747</v>
      </c>
      <c r="CS9" s="15">
        <f t="shared" ca="1" si="24"/>
        <v>18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5"/>
        <v>0.54898550649119215</v>
      </c>
      <c r="CZ9" s="15">
        <f t="shared" ca="1" si="30"/>
        <v>48</v>
      </c>
      <c r="DA9" s="5"/>
      <c r="DB9" s="5">
        <v>9</v>
      </c>
      <c r="DC9" s="16">
        <v>1</v>
      </c>
      <c r="DD9" s="16">
        <v>9</v>
      </c>
      <c r="DF9" s="14">
        <f t="shared" ca="1" si="26"/>
        <v>0.81342797209700168</v>
      </c>
      <c r="DG9" s="15">
        <f t="shared" ca="1" si="27"/>
        <v>14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3"/>
        <v>2.0191184681448981E-2</v>
      </c>
      <c r="CS10" s="15">
        <f t="shared" ca="1" si="24"/>
        <v>28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5"/>
        <v>0.73636226186313558</v>
      </c>
      <c r="CZ10" s="15">
        <f t="shared" ca="1" si="30"/>
        <v>28</v>
      </c>
      <c r="DA10" s="5"/>
      <c r="DB10" s="5">
        <v>10</v>
      </c>
      <c r="DC10" s="16">
        <v>2</v>
      </c>
      <c r="DD10" s="16">
        <v>1</v>
      </c>
      <c r="DF10" s="14">
        <f t="shared" ca="1" si="26"/>
        <v>0.42715786963062352</v>
      </c>
      <c r="DG10" s="15">
        <f t="shared" ca="1" si="27"/>
        <v>57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>
        <f t="shared" ca="1" si="23"/>
        <v>2.4066467604577313E-2</v>
      </c>
      <c r="CS11" s="15">
        <f t="shared" ca="1" si="24"/>
        <v>27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5"/>
        <v>0.42016043008894433</v>
      </c>
      <c r="CZ11" s="15">
        <f t="shared" ca="1" si="30"/>
        <v>71</v>
      </c>
      <c r="DA11" s="5"/>
      <c r="DB11" s="5">
        <v>11</v>
      </c>
      <c r="DC11" s="16">
        <v>2</v>
      </c>
      <c r="DD11" s="16">
        <v>2</v>
      </c>
      <c r="DF11" s="14">
        <f t="shared" ca="1" si="26"/>
        <v>0.77100653233047356</v>
      </c>
      <c r="DG11" s="15">
        <f t="shared" ca="1" si="27"/>
        <v>23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3"/>
        <v>0.66015498431309116</v>
      </c>
      <c r="CS12" s="15">
        <f t="shared" ca="1" si="24"/>
        <v>7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5"/>
        <v>3.1355238852226464E-2</v>
      </c>
      <c r="CZ12" s="15">
        <f t="shared" ca="1" si="30"/>
        <v>113</v>
      </c>
      <c r="DA12" s="5"/>
      <c r="DB12" s="5">
        <v>12</v>
      </c>
      <c r="DC12" s="16">
        <v>2</v>
      </c>
      <c r="DD12" s="16">
        <v>3</v>
      </c>
      <c r="DF12" s="14">
        <f t="shared" ca="1" si="26"/>
        <v>0.30693645171069694</v>
      </c>
      <c r="DG12" s="15">
        <f t="shared" ca="1" si="27"/>
        <v>68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>
        <f t="shared" ca="1" si="23"/>
        <v>0.17882937713264691</v>
      </c>
      <c r="CS13" s="15">
        <f t="shared" ca="1" si="24"/>
        <v>22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5"/>
        <v>0.30134349296125529</v>
      </c>
      <c r="CZ13" s="15">
        <f t="shared" ca="1" si="30"/>
        <v>85</v>
      </c>
      <c r="DA13" s="5"/>
      <c r="DB13" s="5">
        <v>13</v>
      </c>
      <c r="DC13" s="16">
        <v>2</v>
      </c>
      <c r="DD13" s="16">
        <v>4</v>
      </c>
      <c r="DF13" s="14">
        <f t="shared" ca="1" si="26"/>
        <v>0.76178709762242791</v>
      </c>
      <c r="DG13" s="15">
        <f t="shared" ca="1" si="27"/>
        <v>25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3"/>
        <v>0.2585971578041516</v>
      </c>
      <c r="CS14" s="15">
        <f t="shared" ca="1" si="24"/>
        <v>16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5"/>
        <v>0.44554180809092514</v>
      </c>
      <c r="CZ14" s="15">
        <f t="shared" ca="1" si="30"/>
        <v>66</v>
      </c>
      <c r="DA14" s="5"/>
      <c r="DB14" s="5">
        <v>14</v>
      </c>
      <c r="DC14" s="16">
        <v>2</v>
      </c>
      <c r="DD14" s="16">
        <v>5</v>
      </c>
      <c r="DF14" s="14">
        <f t="shared" ca="1" si="26"/>
        <v>0.40464683499532816</v>
      </c>
      <c r="DG14" s="15">
        <f t="shared" ca="1" si="27"/>
        <v>61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50.8×66＝</v>
      </c>
      <c r="C15" s="32"/>
      <c r="D15" s="32"/>
      <c r="E15" s="32"/>
      <c r="F15" s="32"/>
      <c r="G15" s="33">
        <f ca="1">AN4</f>
        <v>3352.8</v>
      </c>
      <c r="H15" s="33"/>
      <c r="I15" s="34"/>
      <c r="J15" s="35"/>
      <c r="K15" s="30"/>
      <c r="L15" s="31" t="str">
        <f ca="1">AJ5&amp;AK5&amp;AL5&amp;AM5</f>
        <v>9.6×78＝</v>
      </c>
      <c r="M15" s="32"/>
      <c r="N15" s="32"/>
      <c r="O15" s="32"/>
      <c r="P15" s="32"/>
      <c r="Q15" s="33">
        <f ca="1">AN5</f>
        <v>748.80000000000007</v>
      </c>
      <c r="R15" s="33"/>
      <c r="S15" s="34"/>
      <c r="T15" s="35"/>
      <c r="U15" s="30"/>
      <c r="V15" s="31" t="str">
        <f ca="1">AJ6&amp;AK6&amp;AL6&amp;AM6</f>
        <v>17.4×94＝</v>
      </c>
      <c r="W15" s="32"/>
      <c r="X15" s="32"/>
      <c r="Y15" s="32"/>
      <c r="Z15" s="32"/>
      <c r="AA15" s="33">
        <f ca="1">AN6</f>
        <v>1635.6000000000001</v>
      </c>
      <c r="AB15" s="33"/>
      <c r="AC15" s="34"/>
      <c r="AD15" s="36"/>
      <c r="AN15" s="51"/>
      <c r="AZ15" s="5"/>
      <c r="BA15" s="5"/>
      <c r="BB15" s="5"/>
      <c r="BC15" s="5"/>
      <c r="CR15" s="14">
        <f t="shared" ca="1" si="23"/>
        <v>0.18142158803617936</v>
      </c>
      <c r="CS15" s="15">
        <f t="shared" ca="1" si="24"/>
        <v>20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5"/>
        <v>0.28459785977365937</v>
      </c>
      <c r="CZ15" s="15">
        <f t="shared" ca="1" si="30"/>
        <v>88</v>
      </c>
      <c r="DA15" s="5"/>
      <c r="DB15" s="5">
        <v>15</v>
      </c>
      <c r="DC15" s="16">
        <v>2</v>
      </c>
      <c r="DD15" s="16">
        <v>6</v>
      </c>
      <c r="DF15" s="14">
        <f t="shared" ca="1" si="26"/>
        <v>5.8309237909518141E-2</v>
      </c>
      <c r="DG15" s="15">
        <f t="shared" ca="1" si="27"/>
        <v>89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3"/>
        <v>0.74580764063970295</v>
      </c>
      <c r="CS16" s="15">
        <f t="shared" ca="1" si="24"/>
        <v>4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5"/>
        <v>0.41339722713045823</v>
      </c>
      <c r="CZ16" s="15">
        <f t="shared" ca="1" si="30"/>
        <v>72</v>
      </c>
      <c r="DA16" s="5"/>
      <c r="DB16" s="5">
        <v>16</v>
      </c>
      <c r="DC16" s="16">
        <v>2</v>
      </c>
      <c r="DD16" s="16">
        <v>7</v>
      </c>
      <c r="DF16" s="14">
        <f t="shared" ca="1" si="26"/>
        <v>0.40862930981086865</v>
      </c>
      <c r="DG16" s="15">
        <f t="shared" ca="1" si="27"/>
        <v>60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5</v>
      </c>
      <c r="F17" s="41">
        <f ca="1">IF(AQ4=2,".",)</f>
        <v>0</v>
      </c>
      <c r="G17" s="41">
        <f ca="1">$BA4</f>
        <v>0</v>
      </c>
      <c r="H17" s="41" t="str">
        <f ca="1">IF(AQ4=1,".",)</f>
        <v>.</v>
      </c>
      <c r="I17" s="41">
        <f ca="1">$BB4</f>
        <v>8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9</v>
      </c>
      <c r="R17" s="41" t="str">
        <f ca="1">IF(AQ5=1,".",)</f>
        <v>.</v>
      </c>
      <c r="S17" s="41">
        <f ca="1">$BB5</f>
        <v>6</v>
      </c>
      <c r="T17" s="36"/>
      <c r="U17" s="39"/>
      <c r="V17" s="40"/>
      <c r="W17" s="40"/>
      <c r="X17" s="40"/>
      <c r="Y17" s="41">
        <f ca="1">$AZ6</f>
        <v>1</v>
      </c>
      <c r="Z17" s="41">
        <f ca="1">IF(AQ6=2,".",)</f>
        <v>0</v>
      </c>
      <c r="AA17" s="41">
        <f ca="1">$BA6</f>
        <v>7</v>
      </c>
      <c r="AB17" s="41" t="str">
        <f ca="1">IF(AQ6=1,".",)</f>
        <v>.</v>
      </c>
      <c r="AC17" s="41">
        <f ca="1">$BB6</f>
        <v>4</v>
      </c>
      <c r="AD17" s="36"/>
      <c r="CR17" s="14">
        <f t="shared" ca="1" si="23"/>
        <v>0.330842950355</v>
      </c>
      <c r="CS17" s="15">
        <f t="shared" ca="1" si="24"/>
        <v>15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5"/>
        <v>6.0722686304570894E-2</v>
      </c>
      <c r="CZ17" s="15">
        <f t="shared" ca="1" si="30"/>
        <v>107</v>
      </c>
      <c r="DA17" s="5"/>
      <c r="DB17" s="5">
        <v>17</v>
      </c>
      <c r="DC17" s="16">
        <v>2</v>
      </c>
      <c r="DD17" s="16">
        <v>8</v>
      </c>
      <c r="DF17" s="14">
        <f t="shared" ca="1" si="26"/>
        <v>0.75953742650199485</v>
      </c>
      <c r="DG17" s="15">
        <f t="shared" ca="1" si="27"/>
        <v>26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6</v>
      </c>
      <c r="H18" s="41"/>
      <c r="I18" s="41">
        <f ca="1">$BF4</f>
        <v>6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7</v>
      </c>
      <c r="R18" s="41"/>
      <c r="S18" s="41">
        <f ca="1">$BF5</f>
        <v>8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9</v>
      </c>
      <c r="AB18" s="41"/>
      <c r="AC18" s="41">
        <f ca="1">$BF6</f>
        <v>4</v>
      </c>
      <c r="AD18" s="36"/>
      <c r="CR18" s="14">
        <f t="shared" ca="1" si="23"/>
        <v>0.20006232173491234</v>
      </c>
      <c r="CS18" s="15">
        <f t="shared" ca="1" si="24"/>
        <v>17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5"/>
        <v>0.8418198579768178</v>
      </c>
      <c r="CZ18" s="15">
        <f t="shared" ca="1" si="30"/>
        <v>12</v>
      </c>
      <c r="DA18" s="5"/>
      <c r="DB18" s="5">
        <v>18</v>
      </c>
      <c r="DC18" s="16">
        <v>2</v>
      </c>
      <c r="DD18" s="16">
        <v>9</v>
      </c>
      <c r="DF18" s="14">
        <f t="shared" ca="1" si="26"/>
        <v>0.38681807529678869</v>
      </c>
      <c r="DG18" s="15">
        <f t="shared" ca="1" si="27"/>
        <v>64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>
        <f t="shared" ca="1" si="23"/>
        <v>0.4483304544855814</v>
      </c>
      <c r="CS19" s="15">
        <f t="shared" ca="1" si="24"/>
        <v>11</v>
      </c>
      <c r="CT19" s="5"/>
      <c r="CU19" s="5">
        <v>19</v>
      </c>
      <c r="CV19" s="16">
        <v>0</v>
      </c>
      <c r="CW19" s="16">
        <v>0</v>
      </c>
      <c r="CX19" s="5"/>
      <c r="CY19" s="14">
        <f t="shared" ca="1" si="25"/>
        <v>0.33890984275389413</v>
      </c>
      <c r="CZ19" s="15">
        <f t="shared" ca="1" si="30"/>
        <v>83</v>
      </c>
      <c r="DA19" s="5"/>
      <c r="DB19" s="5">
        <v>19</v>
      </c>
      <c r="DC19" s="16">
        <v>3</v>
      </c>
      <c r="DD19" s="16">
        <v>1</v>
      </c>
      <c r="DF19" s="14">
        <f t="shared" ca="1" si="26"/>
        <v>0.45182513656393841</v>
      </c>
      <c r="DG19" s="15">
        <f t="shared" ca="1" si="27"/>
        <v>55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>
        <f t="shared" ca="1" si="23"/>
        <v>0.53663763973422607</v>
      </c>
      <c r="CS20" s="15">
        <f t="shared" ca="1" si="24"/>
        <v>8</v>
      </c>
      <c r="CT20" s="5"/>
      <c r="CU20" s="5">
        <v>20</v>
      </c>
      <c r="CV20" s="16">
        <v>0</v>
      </c>
      <c r="CW20" s="16">
        <v>0</v>
      </c>
      <c r="CX20" s="5"/>
      <c r="CY20" s="14">
        <f t="shared" ca="1" si="25"/>
        <v>8.9576621149591862E-3</v>
      </c>
      <c r="CZ20" s="15">
        <f t="shared" ca="1" si="30"/>
        <v>116</v>
      </c>
      <c r="DA20" s="5"/>
      <c r="DB20" s="5">
        <v>20</v>
      </c>
      <c r="DC20" s="16">
        <v>3</v>
      </c>
      <c r="DD20" s="16">
        <v>2</v>
      </c>
      <c r="DF20" s="14">
        <f t="shared" ca="1" si="26"/>
        <v>0.8565140730340538</v>
      </c>
      <c r="DG20" s="15">
        <f t="shared" ca="1" si="27"/>
        <v>11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>
        <f t="shared" ca="1" si="23"/>
        <v>0.40824299601416891</v>
      </c>
      <c r="CS21" s="15">
        <f t="shared" ca="1" si="24"/>
        <v>12</v>
      </c>
      <c r="CT21" s="5"/>
      <c r="CU21" s="5">
        <v>21</v>
      </c>
      <c r="CV21" s="16">
        <v>0</v>
      </c>
      <c r="CW21" s="16">
        <v>0</v>
      </c>
      <c r="CX21" s="5"/>
      <c r="CY21" s="14">
        <f t="shared" ca="1" si="25"/>
        <v>0.65609199276706842</v>
      </c>
      <c r="CZ21" s="15">
        <f t="shared" ca="1" si="30"/>
        <v>35</v>
      </c>
      <c r="DA21" s="5"/>
      <c r="DB21" s="5">
        <v>21</v>
      </c>
      <c r="DC21" s="16">
        <v>3</v>
      </c>
      <c r="DD21" s="16">
        <v>3</v>
      </c>
      <c r="DF21" s="14">
        <f t="shared" ca="1" si="26"/>
        <v>0.13351445864708789</v>
      </c>
      <c r="DG21" s="15">
        <f t="shared" ca="1" si="27"/>
        <v>81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>
        <f t="shared" ca="1" si="23"/>
        <v>8.0139128798984882E-2</v>
      </c>
      <c r="CS22" s="15">
        <f t="shared" ca="1" si="24"/>
        <v>24</v>
      </c>
      <c r="CT22" s="5"/>
      <c r="CU22" s="5">
        <v>22</v>
      </c>
      <c r="CV22" s="16">
        <v>0</v>
      </c>
      <c r="CW22" s="16">
        <v>0</v>
      </c>
      <c r="CX22" s="5"/>
      <c r="CY22" s="14">
        <f t="shared" ca="1" si="25"/>
        <v>0.39146278396879985</v>
      </c>
      <c r="CZ22" s="15">
        <f t="shared" ca="1" si="30"/>
        <v>74</v>
      </c>
      <c r="DA22" s="5"/>
      <c r="DB22" s="5">
        <v>22</v>
      </c>
      <c r="DC22" s="16">
        <v>3</v>
      </c>
      <c r="DD22" s="16">
        <v>4</v>
      </c>
      <c r="DF22" s="14">
        <f t="shared" ca="1" si="26"/>
        <v>0.64592306587226678</v>
      </c>
      <c r="DG22" s="15">
        <f t="shared" ca="1" si="27"/>
        <v>36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>
        <f t="shared" ca="1" si="23"/>
        <v>0.47714882171960415</v>
      </c>
      <c r="CS23" s="15">
        <f t="shared" ca="1" si="24"/>
        <v>10</v>
      </c>
      <c r="CT23" s="5"/>
      <c r="CU23" s="5">
        <v>23</v>
      </c>
      <c r="CV23" s="16">
        <v>0</v>
      </c>
      <c r="CW23" s="16">
        <v>0</v>
      </c>
      <c r="CX23" s="5"/>
      <c r="CY23" s="14">
        <f t="shared" ca="1" si="25"/>
        <v>0.43306451549786251</v>
      </c>
      <c r="CZ23" s="15">
        <f t="shared" ca="1" si="30"/>
        <v>67</v>
      </c>
      <c r="DA23" s="5"/>
      <c r="DB23" s="5">
        <v>23</v>
      </c>
      <c r="DC23" s="16">
        <v>3</v>
      </c>
      <c r="DD23" s="16">
        <v>5</v>
      </c>
      <c r="DF23" s="14">
        <f t="shared" ca="1" si="26"/>
        <v>0.74312958238612969</v>
      </c>
      <c r="DG23" s="15">
        <f t="shared" ca="1" si="27"/>
        <v>28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G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>
        <f t="shared" ca="1" si="23"/>
        <v>0.77612146593104669</v>
      </c>
      <c r="CS24" s="15">
        <f t="shared" ca="1" si="24"/>
        <v>3</v>
      </c>
      <c r="CT24" s="5"/>
      <c r="CU24" s="5">
        <v>24</v>
      </c>
      <c r="CV24" s="16">
        <v>0</v>
      </c>
      <c r="CW24" s="16">
        <v>0</v>
      </c>
      <c r="CX24" s="5"/>
      <c r="CY24" s="14">
        <f t="shared" ca="1" si="25"/>
        <v>0.44739588759670179</v>
      </c>
      <c r="CZ24" s="15">
        <f t="shared" ca="1" si="30"/>
        <v>65</v>
      </c>
      <c r="DA24" s="5"/>
      <c r="DB24" s="5">
        <v>24</v>
      </c>
      <c r="DC24" s="16">
        <v>3</v>
      </c>
      <c r="DD24" s="16">
        <v>6</v>
      </c>
      <c r="DF24" s="14">
        <f t="shared" ca="1" si="26"/>
        <v>0.2474699793632007</v>
      </c>
      <c r="DG24" s="15">
        <f t="shared" ca="1" si="27"/>
        <v>74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6.3×78＝</v>
      </c>
      <c r="C25" s="32"/>
      <c r="D25" s="32"/>
      <c r="E25" s="32"/>
      <c r="F25" s="32"/>
      <c r="G25" s="33">
        <f ca="1">AN7</f>
        <v>491.40000000000003</v>
      </c>
      <c r="H25" s="33"/>
      <c r="I25" s="34"/>
      <c r="J25" s="35"/>
      <c r="K25" s="30"/>
      <c r="L25" s="31" t="str">
        <f ca="1">AJ8&amp;AK8&amp;AL8&amp;AM8</f>
        <v>1.1×70＝</v>
      </c>
      <c r="M25" s="32"/>
      <c r="N25" s="32"/>
      <c r="O25" s="32"/>
      <c r="P25" s="32"/>
      <c r="Q25" s="33">
        <f ca="1">AN8</f>
        <v>77</v>
      </c>
      <c r="R25" s="33"/>
      <c r="S25" s="34"/>
      <c r="T25" s="35"/>
      <c r="U25" s="30"/>
      <c r="V25" s="31" t="str">
        <f ca="1">AJ9&amp;AK9&amp;AL9&amp;AM9</f>
        <v>96.2×33＝</v>
      </c>
      <c r="W25" s="32"/>
      <c r="X25" s="32"/>
      <c r="Y25" s="32"/>
      <c r="Z25" s="32"/>
      <c r="AA25" s="33">
        <f ca="1">AN9</f>
        <v>3174.6000000000004</v>
      </c>
      <c r="AB25" s="33"/>
      <c r="AC25" s="34"/>
      <c r="AD25" s="36"/>
      <c r="CR25" s="14">
        <f t="shared" ca="1" si="23"/>
        <v>0.834594281002637</v>
      </c>
      <c r="CS25" s="15">
        <f t="shared" ca="1" si="24"/>
        <v>2</v>
      </c>
      <c r="CT25" s="5"/>
      <c r="CU25" s="5">
        <v>25</v>
      </c>
      <c r="CV25" s="16">
        <v>0</v>
      </c>
      <c r="CW25" s="16">
        <v>0</v>
      </c>
      <c r="CX25" s="5"/>
      <c r="CY25" s="14">
        <f t="shared" ca="1" si="25"/>
        <v>0.63763999652928915</v>
      </c>
      <c r="CZ25" s="15">
        <f t="shared" ca="1" si="30"/>
        <v>36</v>
      </c>
      <c r="DA25" s="5"/>
      <c r="DB25" s="5">
        <v>25</v>
      </c>
      <c r="DC25" s="16">
        <v>3</v>
      </c>
      <c r="DD25" s="16">
        <v>7</v>
      </c>
      <c r="DF25" s="14">
        <f t="shared" ca="1" si="26"/>
        <v>0.89980509926336849</v>
      </c>
      <c r="DG25" s="15">
        <f t="shared" ca="1" si="27"/>
        <v>5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>
        <f t="shared" ca="1" si="23"/>
        <v>0.18653220743700261</v>
      </c>
      <c r="CS26" s="15">
        <f t="shared" ca="1" si="24"/>
        <v>19</v>
      </c>
      <c r="CT26" s="5"/>
      <c r="CU26" s="5">
        <v>26</v>
      </c>
      <c r="CV26" s="16">
        <v>0</v>
      </c>
      <c r="CW26" s="16">
        <v>0</v>
      </c>
      <c r="CX26" s="5"/>
      <c r="CY26" s="14">
        <f t="shared" ca="1" si="25"/>
        <v>0.3347584860489633</v>
      </c>
      <c r="CZ26" s="15">
        <f t="shared" ca="1" si="30"/>
        <v>84</v>
      </c>
      <c r="DA26" s="5"/>
      <c r="DB26" s="5">
        <v>26</v>
      </c>
      <c r="DC26" s="16">
        <v>3</v>
      </c>
      <c r="DD26" s="16">
        <v>8</v>
      </c>
      <c r="DF26" s="14">
        <f t="shared" ca="1" si="26"/>
        <v>0.30154495399277659</v>
      </c>
      <c r="DG26" s="15">
        <f t="shared" ca="1" si="27"/>
        <v>69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6</v>
      </c>
      <c r="H27" s="41" t="str">
        <f ca="1">IF(AQ7=1,".",)</f>
        <v>.</v>
      </c>
      <c r="I27" s="41">
        <f ca="1">$BB7</f>
        <v>3</v>
      </c>
      <c r="J27" s="36"/>
      <c r="K27" s="39"/>
      <c r="L27" s="40"/>
      <c r="M27" s="40"/>
      <c r="N27" s="40"/>
      <c r="O27" s="41">
        <f ca="1">$AZ8</f>
        <v>0</v>
      </c>
      <c r="P27" s="41">
        <f ca="1">IF(AQ8=2,".",)</f>
        <v>0</v>
      </c>
      <c r="Q27" s="41">
        <f ca="1">$BA8</f>
        <v>1</v>
      </c>
      <c r="R27" s="41" t="str">
        <f ca="1">IF(AQ8=1,".",)</f>
        <v>.</v>
      </c>
      <c r="S27" s="41">
        <f ca="1">$BB8</f>
        <v>1</v>
      </c>
      <c r="T27" s="36"/>
      <c r="U27" s="39"/>
      <c r="V27" s="40"/>
      <c r="W27" s="40"/>
      <c r="X27" s="40"/>
      <c r="Y27" s="41">
        <f ca="1">$AZ9</f>
        <v>9</v>
      </c>
      <c r="Z27" s="41">
        <f ca="1">IF(AQ9=2,".",)</f>
        <v>0</v>
      </c>
      <c r="AA27" s="41">
        <f ca="1">$BA9</f>
        <v>6</v>
      </c>
      <c r="AB27" s="41" t="str">
        <f ca="1">IF(AQ9=1,".",)</f>
        <v>.</v>
      </c>
      <c r="AC27" s="41">
        <f ca="1">$BB9</f>
        <v>2</v>
      </c>
      <c r="AD27" s="36"/>
      <c r="CR27" s="14">
        <f t="shared" ca="1" si="23"/>
        <v>0.53399254607233382</v>
      </c>
      <c r="CS27" s="15">
        <f t="shared" ca="1" si="24"/>
        <v>9</v>
      </c>
      <c r="CT27" s="5"/>
      <c r="CU27" s="5">
        <v>27</v>
      </c>
      <c r="CV27" s="16">
        <v>0</v>
      </c>
      <c r="CW27" s="16">
        <v>0</v>
      </c>
      <c r="CX27" s="5"/>
      <c r="CY27" s="14">
        <f t="shared" ca="1" si="25"/>
        <v>4.9091157517578976E-3</v>
      </c>
      <c r="CZ27" s="15">
        <f t="shared" ca="1" si="30"/>
        <v>117</v>
      </c>
      <c r="DA27" s="5"/>
      <c r="DB27" s="5">
        <v>27</v>
      </c>
      <c r="DC27" s="16">
        <v>3</v>
      </c>
      <c r="DD27" s="16">
        <v>9</v>
      </c>
      <c r="DF27" s="14">
        <f t="shared" ca="1" si="26"/>
        <v>5.9761884937401755E-2</v>
      </c>
      <c r="DG27" s="15">
        <f t="shared" ca="1" si="27"/>
        <v>88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7</v>
      </c>
      <c r="H28" s="41"/>
      <c r="I28" s="41">
        <f ca="1">$BF7</f>
        <v>8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7</v>
      </c>
      <c r="R28" s="41"/>
      <c r="S28" s="41">
        <f ca="1">$BF8</f>
        <v>0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3</v>
      </c>
      <c r="AB28" s="41"/>
      <c r="AC28" s="41">
        <f ca="1">$BF9</f>
        <v>3</v>
      </c>
      <c r="AD28" s="36"/>
      <c r="CR28" s="14">
        <f t="shared" ca="1" si="23"/>
        <v>0.40616184718429726</v>
      </c>
      <c r="CS28" s="15">
        <f t="shared" ca="1" si="24"/>
        <v>13</v>
      </c>
      <c r="CT28" s="5"/>
      <c r="CU28" s="5">
        <v>28</v>
      </c>
      <c r="CV28" s="16">
        <v>0</v>
      </c>
      <c r="CW28" s="16">
        <v>0</v>
      </c>
      <c r="CX28" s="5"/>
      <c r="CY28" s="14">
        <f t="shared" ca="1" si="25"/>
        <v>0.53513771433333834</v>
      </c>
      <c r="CZ28" s="15">
        <f t="shared" ca="1" si="30"/>
        <v>54</v>
      </c>
      <c r="DA28" s="5"/>
      <c r="DB28" s="5">
        <v>28</v>
      </c>
      <c r="DC28" s="16">
        <v>4</v>
      </c>
      <c r="DD28" s="16">
        <v>1</v>
      </c>
      <c r="DF28" s="14">
        <f t="shared" ca="1" si="26"/>
        <v>0.45798126734679234</v>
      </c>
      <c r="DG28" s="15">
        <f t="shared" ca="1" si="27"/>
        <v>54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>
        <f t="shared" ca="1" si="25"/>
        <v>0.59524777013068253</v>
      </c>
      <c r="CZ29" s="15">
        <f t="shared" ca="1" si="30"/>
        <v>43</v>
      </c>
      <c r="DA29" s="5"/>
      <c r="DB29" s="5">
        <v>29</v>
      </c>
      <c r="DC29" s="16">
        <v>4</v>
      </c>
      <c r="DD29" s="16">
        <v>2</v>
      </c>
      <c r="DF29" s="14">
        <f t="shared" ca="1" si="26"/>
        <v>0.47463944627319066</v>
      </c>
      <c r="DG29" s="15">
        <f t="shared" ca="1" si="27"/>
        <v>52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>
        <f t="shared" ca="1" si="25"/>
        <v>0.15612820219963008</v>
      </c>
      <c r="CZ30" s="15">
        <f t="shared" ca="1" si="30"/>
        <v>97</v>
      </c>
      <c r="DA30" s="5"/>
      <c r="DB30" s="5">
        <v>30</v>
      </c>
      <c r="DC30" s="16">
        <v>4</v>
      </c>
      <c r="DD30" s="16">
        <v>3</v>
      </c>
      <c r="DF30" s="14">
        <f t="shared" ca="1" si="26"/>
        <v>0.55026132508390069</v>
      </c>
      <c r="DG30" s="15">
        <f t="shared" ca="1" si="27"/>
        <v>46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5"/>
        <v>6.0246170764595708E-2</v>
      </c>
      <c r="CZ31" s="15">
        <f t="shared" ca="1" si="30"/>
        <v>108</v>
      </c>
      <c r="DA31" s="5"/>
      <c r="DB31" s="5">
        <v>31</v>
      </c>
      <c r="DC31" s="16">
        <v>4</v>
      </c>
      <c r="DD31" s="16">
        <v>4</v>
      </c>
      <c r="DF31" s="14">
        <f t="shared" ca="1" si="26"/>
        <v>0.69051437217132583</v>
      </c>
      <c r="DG31" s="15">
        <f t="shared" ca="1" si="27"/>
        <v>32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5"/>
        <v>0.47325307828356378</v>
      </c>
      <c r="CZ32" s="15">
        <f t="shared" ca="1" si="30"/>
        <v>60</v>
      </c>
      <c r="DA32" s="5"/>
      <c r="DB32" s="5">
        <v>32</v>
      </c>
      <c r="DC32" s="16">
        <v>4</v>
      </c>
      <c r="DD32" s="16">
        <v>5</v>
      </c>
      <c r="DF32" s="14">
        <f t="shared" ca="1" si="26"/>
        <v>0.32716303419031489</v>
      </c>
      <c r="DG32" s="15">
        <f t="shared" ca="1" si="27"/>
        <v>67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5"/>
        <v>0.78653214875870348</v>
      </c>
      <c r="CZ33" s="15">
        <f t="shared" ca="1" si="30"/>
        <v>20</v>
      </c>
      <c r="DA33" s="5"/>
      <c r="DB33" s="5">
        <v>33</v>
      </c>
      <c r="DC33" s="16">
        <v>4</v>
      </c>
      <c r="DD33" s="16">
        <v>6</v>
      </c>
      <c r="DF33" s="14">
        <f t="shared" ca="1" si="26"/>
        <v>0.81150809418287684</v>
      </c>
      <c r="DG33" s="15">
        <f t="shared" ca="1" si="27"/>
        <v>15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　1.1×11　11.1×11 ミックス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71</v>
      </c>
      <c r="AU34" s="6" t="str">
        <f t="shared" si="32"/>
        <v>×</v>
      </c>
      <c r="AV34" s="6">
        <f t="shared" ca="1" si="32"/>
        <v>19</v>
      </c>
      <c r="AW34" s="6" t="str">
        <f t="shared" si="32"/>
        <v>＝</v>
      </c>
      <c r="AX34" s="54">
        <f t="shared" ca="1" si="32"/>
        <v>1349</v>
      </c>
      <c r="AY34" s="5"/>
      <c r="AZ34" s="6">
        <f t="shared" ref="AZ34:BB42" ca="1" si="33">AZ1</f>
        <v>0</v>
      </c>
      <c r="BA34" s="6">
        <f t="shared" ca="1" si="33"/>
        <v>7</v>
      </c>
      <c r="BB34" s="6">
        <f t="shared" ca="1" si="33"/>
        <v>1</v>
      </c>
      <c r="BC34" s="5"/>
      <c r="BD34" s="6">
        <f t="shared" ref="BD34:BF42" ca="1" si="34">BD1</f>
        <v>0</v>
      </c>
      <c r="BE34" s="6">
        <f t="shared" ca="1" si="34"/>
        <v>1</v>
      </c>
      <c r="BF34" s="6">
        <f t="shared" ca="1" si="34"/>
        <v>9</v>
      </c>
      <c r="BH34" s="55"/>
      <c r="BI34" s="56"/>
      <c r="BJ34" s="57">
        <f t="shared" ref="BJ34:BJ42" ca="1" si="35">MOD(ROUNDDOWN(($AT34*$BF34)/1000,0),10)</f>
        <v>0</v>
      </c>
      <c r="BK34" s="57">
        <f t="shared" ref="BK34:BK42" ca="1" si="36">MOD(ROUNDDOWN(($AT34*$BF34)/100,0),10)</f>
        <v>6</v>
      </c>
      <c r="BL34" s="57">
        <f t="shared" ref="BL34:BL42" ca="1" si="37">MOD(ROUNDDOWN(($AT34*$BF34)/10,0),10)</f>
        <v>3</v>
      </c>
      <c r="BM34" s="58">
        <f t="shared" ref="BM34:BM42" ca="1" si="38">MOD(ROUNDDOWN(($AT34*$BF34)/1,0),10)</f>
        <v>9</v>
      </c>
      <c r="BO34" s="55"/>
      <c r="BP34" s="57">
        <f t="shared" ref="BP34:BP42" ca="1" si="39">MOD(ROUNDDOWN(($AT34*$BE34)/1000,0),10)</f>
        <v>0</v>
      </c>
      <c r="BQ34" s="57">
        <f t="shared" ref="BQ34:BQ42" ca="1" si="40">MOD(ROUNDDOWN(($AT34*$BE34)/100,0),10)</f>
        <v>0</v>
      </c>
      <c r="BR34" s="57">
        <f t="shared" ref="BR34:BR42" ca="1" si="41">MOD(ROUNDDOWN(($AT34*$BE34)/10,0),10)</f>
        <v>7</v>
      </c>
      <c r="BS34" s="57">
        <f t="shared" ref="BS34:BS42" ca="1" si="42">MOD(ROUNDDOWN(($AT34*$BE34)/1,0),10)</f>
        <v>1</v>
      </c>
      <c r="BT34" s="59"/>
      <c r="BV34" s="60">
        <f t="shared" ref="BV34:BV42" ca="1" si="43">MOD(ROUNDDOWN(($AT34*$BD34)/1000,0),10)</f>
        <v>0</v>
      </c>
      <c r="BW34" s="57">
        <f t="shared" ref="BW34:BW42" ca="1" si="44">MOD(ROUNDDOWN(($AT34*$BD34)/100,0),10)</f>
        <v>0</v>
      </c>
      <c r="BX34" s="57">
        <f t="shared" ref="BX34:BX42" ca="1" si="45">MOD(ROUNDDOWN(($AT34*$BD34)/10,0),10)</f>
        <v>0</v>
      </c>
      <c r="BY34" s="57">
        <f t="shared" ref="BY34:BY42" ca="1" si="46">MOD(ROUNDDOWN(($AT34*$BD34)/1,0),10)</f>
        <v>0</v>
      </c>
      <c r="BZ34" s="61"/>
      <c r="CA34" s="59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3</v>
      </c>
      <c r="CG34" s="6">
        <f t="shared" ca="1" si="47"/>
        <v>4</v>
      </c>
      <c r="CH34" s="6">
        <f t="shared" ca="1" si="47"/>
        <v>9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>
        <f t="shared" ca="1" si="25"/>
        <v>0.8715203538397045</v>
      </c>
      <c r="CZ34" s="15">
        <f t="shared" ca="1" si="30"/>
        <v>9</v>
      </c>
      <c r="DA34" s="5"/>
      <c r="DB34" s="5">
        <v>34</v>
      </c>
      <c r="DC34" s="16">
        <v>4</v>
      </c>
      <c r="DD34" s="16">
        <v>7</v>
      </c>
      <c r="DF34" s="14">
        <f t="shared" ca="1" si="26"/>
        <v>0.13122893315658779</v>
      </c>
      <c r="DG34" s="15">
        <f t="shared" ca="1" si="27"/>
        <v>82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592</v>
      </c>
      <c r="AU35" s="6" t="str">
        <f t="shared" si="32"/>
        <v>×</v>
      </c>
      <c r="AV35" s="6">
        <f t="shared" ca="1" si="32"/>
        <v>89</v>
      </c>
      <c r="AW35" s="6" t="str">
        <f t="shared" si="32"/>
        <v>＝</v>
      </c>
      <c r="AX35" s="54">
        <f t="shared" ca="1" si="32"/>
        <v>52688</v>
      </c>
      <c r="AY35" s="5"/>
      <c r="AZ35" s="6">
        <f t="shared" ca="1" si="33"/>
        <v>5</v>
      </c>
      <c r="BA35" s="6">
        <f t="shared" ca="1" si="33"/>
        <v>9</v>
      </c>
      <c r="BB35" s="6">
        <f t="shared" ca="1" si="33"/>
        <v>2</v>
      </c>
      <c r="BC35" s="5"/>
      <c r="BD35" s="6">
        <f t="shared" ca="1" si="34"/>
        <v>0</v>
      </c>
      <c r="BE35" s="6">
        <f t="shared" ca="1" si="34"/>
        <v>8</v>
      </c>
      <c r="BF35" s="6">
        <f t="shared" ca="1" si="34"/>
        <v>9</v>
      </c>
      <c r="BH35" s="63"/>
      <c r="BI35" s="64"/>
      <c r="BJ35" s="6">
        <f t="shared" ca="1" si="35"/>
        <v>5</v>
      </c>
      <c r="BK35" s="6">
        <f t="shared" ca="1" si="36"/>
        <v>3</v>
      </c>
      <c r="BL35" s="6">
        <f t="shared" ca="1" si="37"/>
        <v>2</v>
      </c>
      <c r="BM35" s="65">
        <f t="shared" ca="1" si="38"/>
        <v>8</v>
      </c>
      <c r="BO35" s="66"/>
      <c r="BP35" s="6">
        <f t="shared" ca="1" si="39"/>
        <v>4</v>
      </c>
      <c r="BQ35" s="6">
        <f t="shared" ca="1" si="40"/>
        <v>7</v>
      </c>
      <c r="BR35" s="6">
        <f t="shared" ca="1" si="41"/>
        <v>3</v>
      </c>
      <c r="BS35" s="6">
        <f t="shared" ca="1" si="42"/>
        <v>6</v>
      </c>
      <c r="BT35" s="67"/>
      <c r="BV35" s="66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8"/>
      <c r="CA35" s="67"/>
      <c r="CC35" s="6">
        <f t="shared" ca="1" si="47"/>
        <v>0</v>
      </c>
      <c r="CD35" s="6">
        <f t="shared" ca="1" si="47"/>
        <v>5</v>
      </c>
      <c r="CE35" s="6">
        <f t="shared" ca="1" si="47"/>
        <v>2</v>
      </c>
      <c r="CF35" s="6">
        <f t="shared" ca="1" si="47"/>
        <v>6</v>
      </c>
      <c r="CG35" s="6">
        <f t="shared" ca="1" si="47"/>
        <v>8</v>
      </c>
      <c r="CH35" s="6">
        <f t="shared" ca="1" si="47"/>
        <v>8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>
        <f t="shared" ca="1" si="25"/>
        <v>6.2917214447666403E-2</v>
      </c>
      <c r="CZ35" s="15">
        <f t="shared" ca="1" si="30"/>
        <v>106</v>
      </c>
      <c r="DA35" s="5"/>
      <c r="DB35" s="5">
        <v>35</v>
      </c>
      <c r="DC35" s="16">
        <v>4</v>
      </c>
      <c r="DD35" s="16">
        <v>8</v>
      </c>
      <c r="DF35" s="14">
        <f t="shared" ca="1" si="26"/>
        <v>0.78373279647800942</v>
      </c>
      <c r="DG35" s="15">
        <f t="shared" ca="1" si="27"/>
        <v>19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641</v>
      </c>
      <c r="AU36" s="6" t="str">
        <f t="shared" si="32"/>
        <v>×</v>
      </c>
      <c r="AV36" s="6">
        <f t="shared" ca="1" si="32"/>
        <v>45</v>
      </c>
      <c r="AW36" s="6" t="str">
        <f t="shared" si="32"/>
        <v>＝</v>
      </c>
      <c r="AX36" s="54">
        <f t="shared" ca="1" si="32"/>
        <v>28845</v>
      </c>
      <c r="AY36" s="5"/>
      <c r="AZ36" s="6">
        <f t="shared" ca="1" si="33"/>
        <v>6</v>
      </c>
      <c r="BA36" s="6">
        <f t="shared" ca="1" si="33"/>
        <v>4</v>
      </c>
      <c r="BB36" s="6">
        <f t="shared" ca="1" si="33"/>
        <v>1</v>
      </c>
      <c r="BC36" s="5"/>
      <c r="BD36" s="6">
        <f t="shared" ca="1" si="34"/>
        <v>0</v>
      </c>
      <c r="BE36" s="6">
        <f t="shared" ca="1" si="34"/>
        <v>4</v>
      </c>
      <c r="BF36" s="6">
        <f t="shared" ca="1" si="34"/>
        <v>5</v>
      </c>
      <c r="BH36" s="63"/>
      <c r="BI36" s="64"/>
      <c r="BJ36" s="6">
        <f t="shared" ca="1" si="35"/>
        <v>3</v>
      </c>
      <c r="BK36" s="6">
        <f t="shared" ca="1" si="36"/>
        <v>2</v>
      </c>
      <c r="BL36" s="6">
        <f t="shared" ca="1" si="37"/>
        <v>0</v>
      </c>
      <c r="BM36" s="65">
        <f t="shared" ca="1" si="38"/>
        <v>5</v>
      </c>
      <c r="BO36" s="66"/>
      <c r="BP36" s="6">
        <f t="shared" ca="1" si="39"/>
        <v>2</v>
      </c>
      <c r="BQ36" s="6">
        <f t="shared" ca="1" si="40"/>
        <v>5</v>
      </c>
      <c r="BR36" s="6">
        <f t="shared" ca="1" si="41"/>
        <v>6</v>
      </c>
      <c r="BS36" s="6">
        <f t="shared" ca="1" si="42"/>
        <v>4</v>
      </c>
      <c r="BT36" s="67"/>
      <c r="BV36" s="66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8"/>
      <c r="CA36" s="67"/>
      <c r="CC36" s="6">
        <f t="shared" ca="1" si="47"/>
        <v>0</v>
      </c>
      <c r="CD36" s="6">
        <f t="shared" ca="1" si="47"/>
        <v>2</v>
      </c>
      <c r="CE36" s="6">
        <f t="shared" ca="1" si="47"/>
        <v>8</v>
      </c>
      <c r="CF36" s="6">
        <f t="shared" ca="1" si="47"/>
        <v>8</v>
      </c>
      <c r="CG36" s="6">
        <f t="shared" ca="1" si="47"/>
        <v>4</v>
      </c>
      <c r="CH36" s="6">
        <f t="shared" ca="1" si="47"/>
        <v>5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>
        <f t="shared" ca="1" si="25"/>
        <v>0.42747893668099679</v>
      </c>
      <c r="CZ36" s="15">
        <f t="shared" ca="1" si="30"/>
        <v>69</v>
      </c>
      <c r="DA36" s="5"/>
      <c r="DB36" s="5">
        <v>36</v>
      </c>
      <c r="DC36" s="16">
        <v>4</v>
      </c>
      <c r="DD36" s="16">
        <v>9</v>
      </c>
      <c r="DF36" s="14">
        <f t="shared" ca="1" si="26"/>
        <v>0.71553954661201669</v>
      </c>
      <c r="DG36" s="15">
        <f t="shared" ca="1" si="27"/>
        <v>31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508</v>
      </c>
      <c r="AU37" s="6" t="str">
        <f t="shared" si="32"/>
        <v>×</v>
      </c>
      <c r="AV37" s="6">
        <f t="shared" ca="1" si="32"/>
        <v>66</v>
      </c>
      <c r="AW37" s="6" t="str">
        <f t="shared" si="32"/>
        <v>＝</v>
      </c>
      <c r="AX37" s="54">
        <f t="shared" ca="1" si="32"/>
        <v>33528</v>
      </c>
      <c r="AY37" s="5"/>
      <c r="AZ37" s="6">
        <f t="shared" ca="1" si="33"/>
        <v>5</v>
      </c>
      <c r="BA37" s="6">
        <f t="shared" ca="1" si="33"/>
        <v>0</v>
      </c>
      <c r="BB37" s="6">
        <f t="shared" ca="1" si="33"/>
        <v>8</v>
      </c>
      <c r="BC37" s="5"/>
      <c r="BD37" s="6">
        <f t="shared" ca="1" si="34"/>
        <v>0</v>
      </c>
      <c r="BE37" s="6">
        <f t="shared" ca="1" si="34"/>
        <v>6</v>
      </c>
      <c r="BF37" s="6">
        <f t="shared" ca="1" si="34"/>
        <v>6</v>
      </c>
      <c r="BH37" s="63"/>
      <c r="BI37" s="64"/>
      <c r="BJ37" s="6">
        <f t="shared" ca="1" si="35"/>
        <v>3</v>
      </c>
      <c r="BK37" s="6">
        <f t="shared" ca="1" si="36"/>
        <v>0</v>
      </c>
      <c r="BL37" s="6">
        <f t="shared" ca="1" si="37"/>
        <v>4</v>
      </c>
      <c r="BM37" s="65">
        <f t="shared" ca="1" si="38"/>
        <v>8</v>
      </c>
      <c r="BO37" s="66"/>
      <c r="BP37" s="6">
        <f t="shared" ca="1" si="39"/>
        <v>3</v>
      </c>
      <c r="BQ37" s="6">
        <f t="shared" ca="1" si="40"/>
        <v>0</v>
      </c>
      <c r="BR37" s="6">
        <f t="shared" ca="1" si="41"/>
        <v>4</v>
      </c>
      <c r="BS37" s="6">
        <f t="shared" ca="1" si="42"/>
        <v>8</v>
      </c>
      <c r="BT37" s="67"/>
      <c r="BV37" s="66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8"/>
      <c r="CA37" s="67"/>
      <c r="CC37" s="6">
        <f t="shared" ca="1" si="47"/>
        <v>0</v>
      </c>
      <c r="CD37" s="6">
        <f t="shared" ca="1" si="47"/>
        <v>3</v>
      </c>
      <c r="CE37" s="6">
        <f t="shared" ca="1" si="47"/>
        <v>3</v>
      </c>
      <c r="CF37" s="6">
        <f t="shared" ca="1" si="47"/>
        <v>5</v>
      </c>
      <c r="CG37" s="6">
        <f t="shared" ca="1" si="47"/>
        <v>2</v>
      </c>
      <c r="CH37" s="6">
        <f t="shared" ca="1" si="47"/>
        <v>8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>
        <f t="shared" ca="1" si="25"/>
        <v>2.5414369432471551E-2</v>
      </c>
      <c r="CZ37" s="15">
        <f t="shared" ca="1" si="30"/>
        <v>115</v>
      </c>
      <c r="DA37" s="5"/>
      <c r="DB37" s="5">
        <v>37</v>
      </c>
      <c r="DC37" s="16">
        <v>5</v>
      </c>
      <c r="DD37" s="16">
        <v>1</v>
      </c>
      <c r="DF37" s="14">
        <f t="shared" ca="1" si="26"/>
        <v>0.87478551683902794</v>
      </c>
      <c r="DG37" s="15">
        <f t="shared" ca="1" si="27"/>
        <v>9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7.1×19＝</v>
      </c>
      <c r="C38" s="32"/>
      <c r="D38" s="32"/>
      <c r="E38" s="32"/>
      <c r="F38" s="32"/>
      <c r="G38" s="69">
        <f ca="1">G5</f>
        <v>134.9</v>
      </c>
      <c r="H38" s="69"/>
      <c r="I38" s="70"/>
      <c r="J38" s="35"/>
      <c r="K38" s="30"/>
      <c r="L38" s="31" t="str">
        <f ca="1">L5</f>
        <v>59.2×89＝</v>
      </c>
      <c r="M38" s="32"/>
      <c r="N38" s="32"/>
      <c r="O38" s="32"/>
      <c r="P38" s="32"/>
      <c r="Q38" s="69">
        <f ca="1">Q5</f>
        <v>5268.8</v>
      </c>
      <c r="R38" s="69"/>
      <c r="S38" s="70"/>
      <c r="T38" s="35"/>
      <c r="U38" s="30"/>
      <c r="V38" s="31" t="str">
        <f ca="1">V5</f>
        <v>64.1×45＝</v>
      </c>
      <c r="W38" s="32"/>
      <c r="X38" s="32"/>
      <c r="Y38" s="32"/>
      <c r="Z38" s="32"/>
      <c r="AA38" s="69">
        <f ca="1">AA5</f>
        <v>2884.5</v>
      </c>
      <c r="AB38" s="69"/>
      <c r="AC38" s="70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96</v>
      </c>
      <c r="AU38" s="6" t="str">
        <f t="shared" si="32"/>
        <v>×</v>
      </c>
      <c r="AV38" s="6">
        <f t="shared" ca="1" si="32"/>
        <v>78</v>
      </c>
      <c r="AW38" s="6" t="str">
        <f t="shared" si="32"/>
        <v>＝</v>
      </c>
      <c r="AX38" s="54">
        <f t="shared" ca="1" si="32"/>
        <v>7488</v>
      </c>
      <c r="AY38" s="5"/>
      <c r="AZ38" s="6">
        <f t="shared" ca="1" si="33"/>
        <v>0</v>
      </c>
      <c r="BA38" s="6">
        <f t="shared" ca="1" si="33"/>
        <v>9</v>
      </c>
      <c r="BB38" s="6">
        <f t="shared" ca="1" si="33"/>
        <v>6</v>
      </c>
      <c r="BC38" s="5"/>
      <c r="BD38" s="6">
        <f t="shared" ca="1" si="34"/>
        <v>0</v>
      </c>
      <c r="BE38" s="6">
        <f t="shared" ca="1" si="34"/>
        <v>7</v>
      </c>
      <c r="BF38" s="6">
        <f t="shared" ca="1" si="34"/>
        <v>8</v>
      </c>
      <c r="BH38" s="63"/>
      <c r="BI38" s="64"/>
      <c r="BJ38" s="6">
        <f t="shared" ca="1" si="35"/>
        <v>0</v>
      </c>
      <c r="BK38" s="6">
        <f t="shared" ca="1" si="36"/>
        <v>7</v>
      </c>
      <c r="BL38" s="6">
        <f t="shared" ca="1" si="37"/>
        <v>6</v>
      </c>
      <c r="BM38" s="65">
        <f t="shared" ca="1" si="38"/>
        <v>8</v>
      </c>
      <c r="BO38" s="66"/>
      <c r="BP38" s="6">
        <f t="shared" ca="1" si="39"/>
        <v>0</v>
      </c>
      <c r="BQ38" s="6">
        <f t="shared" ca="1" si="40"/>
        <v>6</v>
      </c>
      <c r="BR38" s="6">
        <f t="shared" ca="1" si="41"/>
        <v>7</v>
      </c>
      <c r="BS38" s="6">
        <f t="shared" ca="1" si="42"/>
        <v>2</v>
      </c>
      <c r="BT38" s="67"/>
      <c r="BV38" s="66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8"/>
      <c r="CA38" s="67"/>
      <c r="CC38" s="6">
        <f t="shared" ca="1" si="47"/>
        <v>0</v>
      </c>
      <c r="CD38" s="6">
        <f t="shared" ca="1" si="47"/>
        <v>0</v>
      </c>
      <c r="CE38" s="6">
        <f t="shared" ca="1" si="47"/>
        <v>7</v>
      </c>
      <c r="CF38" s="6">
        <f t="shared" ca="1" si="47"/>
        <v>4</v>
      </c>
      <c r="CG38" s="6">
        <f t="shared" ca="1" si="47"/>
        <v>8</v>
      </c>
      <c r="CH38" s="6">
        <f t="shared" ca="1" si="47"/>
        <v>8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>
        <f t="shared" ca="1" si="25"/>
        <v>0.83656069349835294</v>
      </c>
      <c r="CZ38" s="15">
        <f t="shared" ca="1" si="30"/>
        <v>14</v>
      </c>
      <c r="DA38" s="5"/>
      <c r="DB38" s="5">
        <v>38</v>
      </c>
      <c r="DC38" s="16">
        <v>5</v>
      </c>
      <c r="DD38" s="16">
        <v>2</v>
      </c>
      <c r="DF38" s="14">
        <f t="shared" ca="1" si="26"/>
        <v>0.3521197365513824</v>
      </c>
      <c r="DG38" s="15">
        <f t="shared" ca="1" si="27"/>
        <v>66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174</v>
      </c>
      <c r="AU39" s="6" t="str">
        <f t="shared" si="32"/>
        <v>×</v>
      </c>
      <c r="AV39" s="6">
        <f t="shared" ca="1" si="32"/>
        <v>94</v>
      </c>
      <c r="AW39" s="6" t="str">
        <f t="shared" si="32"/>
        <v>＝</v>
      </c>
      <c r="AX39" s="54">
        <f t="shared" ca="1" si="32"/>
        <v>16356</v>
      </c>
      <c r="AY39" s="5"/>
      <c r="AZ39" s="6">
        <f t="shared" ca="1" si="33"/>
        <v>1</v>
      </c>
      <c r="BA39" s="6">
        <f t="shared" ca="1" si="33"/>
        <v>7</v>
      </c>
      <c r="BB39" s="6">
        <f t="shared" ca="1" si="33"/>
        <v>4</v>
      </c>
      <c r="BC39" s="5"/>
      <c r="BD39" s="6">
        <f t="shared" ca="1" si="34"/>
        <v>0</v>
      </c>
      <c r="BE39" s="6">
        <f t="shared" ca="1" si="34"/>
        <v>9</v>
      </c>
      <c r="BF39" s="6">
        <f t="shared" ca="1" si="34"/>
        <v>4</v>
      </c>
      <c r="BH39" s="63"/>
      <c r="BI39" s="64"/>
      <c r="BJ39" s="6">
        <f t="shared" ca="1" si="35"/>
        <v>0</v>
      </c>
      <c r="BK39" s="6">
        <f t="shared" ca="1" si="36"/>
        <v>6</v>
      </c>
      <c r="BL39" s="6">
        <f t="shared" ca="1" si="37"/>
        <v>9</v>
      </c>
      <c r="BM39" s="65">
        <f t="shared" ca="1" si="38"/>
        <v>6</v>
      </c>
      <c r="BO39" s="66"/>
      <c r="BP39" s="6">
        <f t="shared" ca="1" si="39"/>
        <v>1</v>
      </c>
      <c r="BQ39" s="6">
        <f t="shared" ca="1" si="40"/>
        <v>5</v>
      </c>
      <c r="BR39" s="6">
        <f t="shared" ca="1" si="41"/>
        <v>6</v>
      </c>
      <c r="BS39" s="6">
        <f t="shared" ca="1" si="42"/>
        <v>6</v>
      </c>
      <c r="BT39" s="67"/>
      <c r="BV39" s="66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8"/>
      <c r="CA39" s="67"/>
      <c r="CC39" s="6">
        <f t="shared" ca="1" si="47"/>
        <v>0</v>
      </c>
      <c r="CD39" s="6">
        <f t="shared" ca="1" si="47"/>
        <v>1</v>
      </c>
      <c r="CE39" s="6">
        <f t="shared" ca="1" si="47"/>
        <v>6</v>
      </c>
      <c r="CF39" s="6">
        <f t="shared" ca="1" si="47"/>
        <v>3</v>
      </c>
      <c r="CG39" s="6">
        <f t="shared" ca="1" si="47"/>
        <v>5</v>
      </c>
      <c r="CH39" s="6">
        <f t="shared" ca="1" si="47"/>
        <v>6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>
        <f t="shared" ca="1" si="25"/>
        <v>0.24837720093584981</v>
      </c>
      <c r="CZ39" s="15">
        <f t="shared" ca="1" si="30"/>
        <v>91</v>
      </c>
      <c r="DA39" s="5"/>
      <c r="DB39" s="5">
        <v>39</v>
      </c>
      <c r="DC39" s="16">
        <v>5</v>
      </c>
      <c r="DD39" s="16">
        <v>3</v>
      </c>
      <c r="DF39" s="14">
        <f t="shared" ca="1" si="26"/>
        <v>0.1643578922495833</v>
      </c>
      <c r="DG39" s="15">
        <f t="shared" ca="1" si="27"/>
        <v>79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7</v>
      </c>
      <c r="H40" s="74" t="str">
        <f ca="1">H7</f>
        <v>.</v>
      </c>
      <c r="I40" s="76">
        <f ca="1">I7</f>
        <v>1</v>
      </c>
      <c r="J40" s="36"/>
      <c r="K40" s="39"/>
      <c r="L40" s="71"/>
      <c r="M40" s="71"/>
      <c r="N40" s="72"/>
      <c r="O40" s="73">
        <f ca="1">O7</f>
        <v>5</v>
      </c>
      <c r="P40" s="74">
        <f ca="1">P7</f>
        <v>0</v>
      </c>
      <c r="Q40" s="75">
        <f ca="1">Q7</f>
        <v>9</v>
      </c>
      <c r="R40" s="74" t="str">
        <f ca="1">R7</f>
        <v>.</v>
      </c>
      <c r="S40" s="76">
        <f ca="1">S7</f>
        <v>2</v>
      </c>
      <c r="T40" s="36"/>
      <c r="U40" s="39"/>
      <c r="V40" s="71"/>
      <c r="W40" s="71"/>
      <c r="X40" s="72"/>
      <c r="Y40" s="73">
        <f ca="1">Y7</f>
        <v>6</v>
      </c>
      <c r="Z40" s="74">
        <f ca="1">Z7</f>
        <v>0</v>
      </c>
      <c r="AA40" s="75">
        <f ca="1">AA7</f>
        <v>4</v>
      </c>
      <c r="AB40" s="74" t="str">
        <f ca="1">AB7</f>
        <v>.</v>
      </c>
      <c r="AC40" s="76">
        <f ca="1">AC7</f>
        <v>1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63</v>
      </c>
      <c r="AU40" s="6" t="str">
        <f t="shared" si="32"/>
        <v>×</v>
      </c>
      <c r="AV40" s="6">
        <f t="shared" ca="1" si="32"/>
        <v>78</v>
      </c>
      <c r="AW40" s="6" t="str">
        <f t="shared" si="32"/>
        <v>＝</v>
      </c>
      <c r="AX40" s="54">
        <f t="shared" ca="1" si="32"/>
        <v>4914</v>
      </c>
      <c r="AY40" s="5"/>
      <c r="AZ40" s="6">
        <f t="shared" ca="1" si="33"/>
        <v>0</v>
      </c>
      <c r="BA40" s="6">
        <f t="shared" ca="1" si="33"/>
        <v>6</v>
      </c>
      <c r="BB40" s="6">
        <f t="shared" ca="1" si="33"/>
        <v>3</v>
      </c>
      <c r="BC40" s="5"/>
      <c r="BD40" s="6">
        <f t="shared" ca="1" si="34"/>
        <v>0</v>
      </c>
      <c r="BE40" s="6">
        <f t="shared" ca="1" si="34"/>
        <v>7</v>
      </c>
      <c r="BF40" s="6">
        <f t="shared" ca="1" si="34"/>
        <v>8</v>
      </c>
      <c r="BH40" s="63"/>
      <c r="BI40" s="64"/>
      <c r="BJ40" s="6">
        <f t="shared" ca="1" si="35"/>
        <v>0</v>
      </c>
      <c r="BK40" s="6">
        <f t="shared" ca="1" si="36"/>
        <v>5</v>
      </c>
      <c r="BL40" s="6">
        <f t="shared" ca="1" si="37"/>
        <v>0</v>
      </c>
      <c r="BM40" s="65">
        <f t="shared" ca="1" si="38"/>
        <v>4</v>
      </c>
      <c r="BO40" s="66"/>
      <c r="BP40" s="6">
        <f t="shared" ca="1" si="39"/>
        <v>0</v>
      </c>
      <c r="BQ40" s="6">
        <f t="shared" ca="1" si="40"/>
        <v>4</v>
      </c>
      <c r="BR40" s="6">
        <f t="shared" ca="1" si="41"/>
        <v>4</v>
      </c>
      <c r="BS40" s="6">
        <f t="shared" ca="1" si="42"/>
        <v>1</v>
      </c>
      <c r="BT40" s="67"/>
      <c r="BV40" s="66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8"/>
      <c r="CA40" s="67"/>
      <c r="CC40" s="6">
        <f t="shared" ca="1" si="47"/>
        <v>0</v>
      </c>
      <c r="CD40" s="6">
        <f t="shared" ca="1" si="47"/>
        <v>0</v>
      </c>
      <c r="CE40" s="6">
        <f t="shared" ca="1" si="47"/>
        <v>4</v>
      </c>
      <c r="CF40" s="6">
        <f t="shared" ca="1" si="47"/>
        <v>9</v>
      </c>
      <c r="CG40" s="6">
        <f t="shared" ca="1" si="47"/>
        <v>1</v>
      </c>
      <c r="CH40" s="6">
        <f t="shared" ca="1" si="47"/>
        <v>4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>
        <f t="shared" ca="1" si="25"/>
        <v>0.46945251034721158</v>
      </c>
      <c r="CZ40" s="15">
        <f t="shared" ca="1" si="30"/>
        <v>61</v>
      </c>
      <c r="DA40" s="5"/>
      <c r="DB40" s="5">
        <v>40</v>
      </c>
      <c r="DC40" s="16">
        <v>5</v>
      </c>
      <c r="DD40" s="16">
        <v>4</v>
      </c>
      <c r="DF40" s="14">
        <f t="shared" ca="1" si="26"/>
        <v>0.11126817760693408</v>
      </c>
      <c r="DG40" s="15">
        <f t="shared" ca="1" si="27"/>
        <v>83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1</v>
      </c>
      <c r="H41" s="82"/>
      <c r="I41" s="83">
        <f ca="1">I8</f>
        <v>9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8</v>
      </c>
      <c r="R41" s="82"/>
      <c r="S41" s="83">
        <f ca="1">S8</f>
        <v>9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4</v>
      </c>
      <c r="AB41" s="82"/>
      <c r="AC41" s="83">
        <f ca="1">AC8</f>
        <v>5</v>
      </c>
      <c r="AD41" s="36"/>
      <c r="AG41" s="4" t="str">
        <f t="shared" ca="1" si="31"/>
        <v>G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11</v>
      </c>
      <c r="AU41" s="6" t="str">
        <f t="shared" si="32"/>
        <v>×</v>
      </c>
      <c r="AV41" s="6">
        <f t="shared" ca="1" si="32"/>
        <v>70</v>
      </c>
      <c r="AW41" s="6" t="str">
        <f t="shared" si="32"/>
        <v>＝</v>
      </c>
      <c r="AX41" s="54">
        <f t="shared" ca="1" si="32"/>
        <v>770</v>
      </c>
      <c r="AY41" s="5"/>
      <c r="AZ41" s="6">
        <f t="shared" ca="1" si="33"/>
        <v>0</v>
      </c>
      <c r="BA41" s="6">
        <f t="shared" ca="1" si="33"/>
        <v>1</v>
      </c>
      <c r="BB41" s="6">
        <f t="shared" ca="1" si="33"/>
        <v>1</v>
      </c>
      <c r="BC41" s="5"/>
      <c r="BD41" s="6">
        <f t="shared" ca="1" si="34"/>
        <v>0</v>
      </c>
      <c r="BE41" s="6">
        <f t="shared" ca="1" si="34"/>
        <v>7</v>
      </c>
      <c r="BF41" s="6">
        <f t="shared" ca="1" si="34"/>
        <v>0</v>
      </c>
      <c r="BH41" s="63"/>
      <c r="BI41" s="64"/>
      <c r="BJ41" s="6">
        <f t="shared" ca="1" si="35"/>
        <v>0</v>
      </c>
      <c r="BK41" s="6">
        <f t="shared" ca="1" si="36"/>
        <v>0</v>
      </c>
      <c r="BL41" s="6">
        <f t="shared" ca="1" si="37"/>
        <v>0</v>
      </c>
      <c r="BM41" s="65">
        <f t="shared" ca="1" si="38"/>
        <v>0</v>
      </c>
      <c r="BO41" s="66"/>
      <c r="BP41" s="6">
        <f t="shared" ca="1" si="39"/>
        <v>0</v>
      </c>
      <c r="BQ41" s="6">
        <f t="shared" ca="1" si="40"/>
        <v>0</v>
      </c>
      <c r="BR41" s="6">
        <f t="shared" ca="1" si="41"/>
        <v>7</v>
      </c>
      <c r="BS41" s="6">
        <f t="shared" ca="1" si="42"/>
        <v>7</v>
      </c>
      <c r="BT41" s="67"/>
      <c r="BV41" s="66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8"/>
      <c r="CA41" s="67"/>
      <c r="CC41" s="6">
        <f t="shared" ca="1" si="47"/>
        <v>0</v>
      </c>
      <c r="CD41" s="6">
        <f t="shared" ca="1" si="47"/>
        <v>0</v>
      </c>
      <c r="CE41" s="6">
        <f t="shared" ca="1" si="47"/>
        <v>0</v>
      </c>
      <c r="CF41" s="6">
        <f t="shared" ca="1" si="47"/>
        <v>7</v>
      </c>
      <c r="CG41" s="6">
        <f t="shared" ca="1" si="47"/>
        <v>7</v>
      </c>
      <c r="CH41" s="6">
        <f t="shared" ca="1" si="47"/>
        <v>0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>
        <f t="shared" ca="1" si="25"/>
        <v>0.29835623698657687</v>
      </c>
      <c r="CZ41" s="15">
        <f t="shared" ca="1" si="30"/>
        <v>86</v>
      </c>
      <c r="DA41" s="5"/>
      <c r="DB41" s="5">
        <v>41</v>
      </c>
      <c r="DC41" s="16">
        <v>5</v>
      </c>
      <c r="DD41" s="16">
        <v>5</v>
      </c>
      <c r="DF41" s="14">
        <f t="shared" ca="1" si="26"/>
        <v>0.46489050294689427</v>
      </c>
      <c r="DG41" s="15">
        <f t="shared" ca="1" si="27"/>
        <v>53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6</v>
      </c>
      <c r="F42" s="88">
        <f ca="1">IF(OR(A37="E",A37="G"),F40,)</f>
        <v>0</v>
      </c>
      <c r="G42" s="89">
        <f ca="1">IF(OR($A$37="A",$A$37="C",$A$37="D"),$BL$34,IF($A$37="B",$BS$34,$CG$34))</f>
        <v>3</v>
      </c>
      <c r="H42" s="88">
        <f ca="1">IF(OR(A37="E",A37="G"),H40,)</f>
        <v>0</v>
      </c>
      <c r="I42" s="90">
        <f ca="1">IF(OR($A$37="A",$A$37="C",$A$37="D"),$BM$34,IF($A$37="B",$BT$34,$CH$34))</f>
        <v>9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5</v>
      </c>
      <c r="O42" s="87">
        <f ca="1">IF(OR($K$37="A",$K$37="C",$K$37="D"),$BK$35,IF($K$37="B",$BR$35,$CF$35))</f>
        <v>3</v>
      </c>
      <c r="P42" s="88">
        <f ca="1">IF(OR(K37="E",K37="G"),P40,)</f>
        <v>0</v>
      </c>
      <c r="Q42" s="89">
        <f ca="1">IF(OR($K$37="A",$K$37="C",$K$37="D"),$BL$35,IF($K$37="B",$BS$35,$CG$35))</f>
        <v>2</v>
      </c>
      <c r="R42" s="88">
        <f ca="1">IF(OR(K37="E",K37="G"),R40,)</f>
        <v>0</v>
      </c>
      <c r="S42" s="90">
        <f ca="1">IF(OR($K$37="A",$K$37="C",$K$37="D"),$BM$35,IF($K$37="B",$BT$35,$CH$35))</f>
        <v>8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3</v>
      </c>
      <c r="Y42" s="87">
        <f ca="1">IF(OR($U$37="A",$U$37="C",$U$37="D"),$BK$36,IF($U$37="B",$BR$36,$CF$36))</f>
        <v>2</v>
      </c>
      <c r="Z42" s="88">
        <f ca="1">IF(OR(U37="E",U37="G"),Z40,)</f>
        <v>0</v>
      </c>
      <c r="AA42" s="89">
        <f ca="1">IF(OR($U$37="A",$U$37="C",$U$37="D"),$BL$36,IF($U$37="B",$BS$36,$CG$36))</f>
        <v>0</v>
      </c>
      <c r="AB42" s="88">
        <f ca="1">IF(OR(U37="E",U37="G"),AB40,)</f>
        <v>0</v>
      </c>
      <c r="AC42" s="90">
        <f ca="1">IF(OR($U$37="A",$U$37="C",$U$37="D"),$BM$36,IF($U$37="B",$BT$36,$CH$36))</f>
        <v>5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962</v>
      </c>
      <c r="AU42" s="6" t="str">
        <f t="shared" si="32"/>
        <v>×</v>
      </c>
      <c r="AV42" s="6">
        <f t="shared" ca="1" si="32"/>
        <v>33</v>
      </c>
      <c r="AW42" s="6" t="str">
        <f t="shared" si="32"/>
        <v>＝</v>
      </c>
      <c r="AX42" s="54">
        <f t="shared" ca="1" si="32"/>
        <v>31746</v>
      </c>
      <c r="AY42" s="5"/>
      <c r="AZ42" s="6">
        <f t="shared" ca="1" si="33"/>
        <v>9</v>
      </c>
      <c r="BA42" s="6">
        <f t="shared" ca="1" si="33"/>
        <v>6</v>
      </c>
      <c r="BB42" s="6">
        <f t="shared" ca="1" si="33"/>
        <v>2</v>
      </c>
      <c r="BC42" s="5"/>
      <c r="BD42" s="6">
        <f t="shared" ca="1" si="34"/>
        <v>0</v>
      </c>
      <c r="BE42" s="6">
        <f t="shared" ca="1" si="34"/>
        <v>3</v>
      </c>
      <c r="BF42" s="6">
        <f t="shared" ca="1" si="34"/>
        <v>3</v>
      </c>
      <c r="BH42" s="91"/>
      <c r="BI42" s="92"/>
      <c r="BJ42" s="93">
        <f t="shared" ca="1" si="35"/>
        <v>2</v>
      </c>
      <c r="BK42" s="93">
        <f t="shared" ca="1" si="36"/>
        <v>8</v>
      </c>
      <c r="BL42" s="93">
        <f t="shared" ca="1" si="37"/>
        <v>8</v>
      </c>
      <c r="BM42" s="94">
        <f t="shared" ca="1" si="38"/>
        <v>6</v>
      </c>
      <c r="BO42" s="95"/>
      <c r="BP42" s="93">
        <f t="shared" ca="1" si="39"/>
        <v>2</v>
      </c>
      <c r="BQ42" s="93">
        <f t="shared" ca="1" si="40"/>
        <v>8</v>
      </c>
      <c r="BR42" s="93">
        <f t="shared" ca="1" si="41"/>
        <v>8</v>
      </c>
      <c r="BS42" s="93">
        <f t="shared" ca="1" si="42"/>
        <v>6</v>
      </c>
      <c r="BT42" s="96"/>
      <c r="BV42" s="95">
        <f t="shared" ca="1" si="43"/>
        <v>0</v>
      </c>
      <c r="BW42" s="93">
        <f t="shared" ca="1" si="44"/>
        <v>0</v>
      </c>
      <c r="BX42" s="93">
        <f t="shared" ca="1" si="45"/>
        <v>0</v>
      </c>
      <c r="BY42" s="93">
        <f t="shared" ca="1" si="46"/>
        <v>0</v>
      </c>
      <c r="BZ42" s="97"/>
      <c r="CA42" s="96"/>
      <c r="CC42" s="6">
        <f t="shared" ca="1" si="47"/>
        <v>0</v>
      </c>
      <c r="CD42" s="6">
        <f t="shared" ca="1" si="47"/>
        <v>3</v>
      </c>
      <c r="CE42" s="6">
        <f t="shared" ca="1" si="47"/>
        <v>1</v>
      </c>
      <c r="CF42" s="6">
        <f t="shared" ca="1" si="47"/>
        <v>7</v>
      </c>
      <c r="CG42" s="6">
        <f t="shared" ca="1" si="47"/>
        <v>4</v>
      </c>
      <c r="CH42" s="6">
        <f t="shared" ca="1" si="47"/>
        <v>6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>
        <f t="shared" ca="1" si="25"/>
        <v>0.38900980526219064</v>
      </c>
      <c r="CZ42" s="15">
        <f t="shared" ca="1" si="30"/>
        <v>75</v>
      </c>
      <c r="DA42" s="5"/>
      <c r="DB42" s="5">
        <v>42</v>
      </c>
      <c r="DC42" s="16">
        <v>5</v>
      </c>
      <c r="DD42" s="16">
        <v>6</v>
      </c>
      <c r="DF42" s="14">
        <f t="shared" ca="1" si="26"/>
        <v>9.6080025479017173E-2</v>
      </c>
      <c r="DG42" s="15">
        <f t="shared" ca="1" si="27"/>
        <v>86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7</v>
      </c>
      <c r="F43" s="100"/>
      <c r="G43" s="101">
        <f ca="1">IF(OR($A$37="A",$A$37="D"),$BS$34,IF($A$37="B","",IF($A$37="C",$BZ$34,"")))</f>
        <v>1</v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4</v>
      </c>
      <c r="N43" s="85">
        <f ca="1">IF(OR($K$37="A",$K$37="D"),$BQ$35,IF(OR($K$37="B",$K$37="C"),$BX$35,$CL$35))</f>
        <v>7</v>
      </c>
      <c r="O43" s="99">
        <f ca="1">IF(OR($K$37="A",$K$37="D"),$BR$35,IF(OR($K$37="B",$K$37="C"),$BY$35,$CM$35))</f>
        <v>3</v>
      </c>
      <c r="P43" s="100"/>
      <c r="Q43" s="101">
        <f ca="1">IF(OR($K$37="A",$K$37="D"),$BS$35,IF($K$37="B","",IF($K$37="C",$BZ$35,"")))</f>
        <v>6</v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2</v>
      </c>
      <c r="X43" s="85">
        <f ca="1">IF(OR($U$37="A",$U$37="D"),$BQ$36,IF(OR($U$37="B",$U$37="C"),$BX$36,$CL$36))</f>
        <v>5</v>
      </c>
      <c r="Y43" s="99">
        <f ca="1">IF(OR($U$37="A",$U$37="D"),$BR$36,IF(OR($U$37="B",$U$37="C"),$BY$36,$CM$36))</f>
        <v>6</v>
      </c>
      <c r="Z43" s="100"/>
      <c r="AA43" s="101">
        <f ca="1">IF(OR($U$37="A",$U$37="D"),$BS$36,IF($U$37="B","",IF($U$37="C",$BZ$36,"")))</f>
        <v>4</v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5"/>
        <v>0.88803025654471979</v>
      </c>
      <c r="CZ43" s="15">
        <f t="shared" ca="1" si="30"/>
        <v>5</v>
      </c>
      <c r="DA43" s="5"/>
      <c r="DB43" s="5">
        <v>43</v>
      </c>
      <c r="DC43" s="16">
        <v>5</v>
      </c>
      <c r="DD43" s="16">
        <v>7</v>
      </c>
      <c r="DF43" s="14">
        <f t="shared" ca="1" si="26"/>
        <v>0.15035080127468692</v>
      </c>
      <c r="DG43" s="15">
        <f t="shared" ca="1" si="27"/>
        <v>80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>
        <f ca="1">IF($A$37="A",$BV$34,IF(OR($A$37="B",$A$37="C",$A$37="D"),$CC$34,""))</f>
        <v>0</v>
      </c>
      <c r="C44" s="85">
        <f ca="1">IF($A$37="A",$BW$34,IF(OR($A$37="B",$A$37="C",$A$37="D"),$CD$34,""))</f>
        <v>0</v>
      </c>
      <c r="D44" s="85">
        <f ca="1">IF($A$37="A",$BX$34,IF(OR($A$37="B",$A$37="C",$A$37="D"),$CE$34,""))</f>
        <v>1</v>
      </c>
      <c r="E44" s="99">
        <f ca="1">IF($A$37="A",$BY$34,IF(OR($A$37="B",$A$37="C",$A$37="D"),$CF$34,""))</f>
        <v>3</v>
      </c>
      <c r="F44" s="100">
        <f ca="1">IF(A37="D",F40,)</f>
        <v>0</v>
      </c>
      <c r="G44" s="101">
        <f ca="1">IF($A$37="A","",IF(OR($A$37="B",$A$37="C",$A$37="D"),$CG$34,""))</f>
        <v>4</v>
      </c>
      <c r="H44" s="100" t="str">
        <f ca="1">IF(A37="D",H40,)</f>
        <v>.</v>
      </c>
      <c r="I44" s="85">
        <f ca="1">IF($A$37="A","",IF(OR($A$37="B",$A$37="C",$A$37="D"),$CH$34,""))</f>
        <v>9</v>
      </c>
      <c r="J44" s="36"/>
      <c r="K44" s="98"/>
      <c r="L44" s="85">
        <f ca="1">IF($K$37="A",$BV$35,IF(OR($K$37="B",$K$37="C",$K$37="D"),$CC$35,""))</f>
        <v>0</v>
      </c>
      <c r="M44" s="85">
        <f ca="1">IF($K$37="A",$BW$35,IF(OR($K$37="B",$K$37="C",$K$37="D"),$CD$35,""))</f>
        <v>5</v>
      </c>
      <c r="N44" s="85">
        <f ca="1">IF($K$37="A",$BX$35,IF(OR($K$37="B",$K$37="C",$K$37="D"),$CE$35,""))</f>
        <v>2</v>
      </c>
      <c r="O44" s="99">
        <f ca="1">IF($K$37="A",$BY$35,IF(OR($K$37="B",$K$37="C",$K$37="D"),$CF$35,""))</f>
        <v>6</v>
      </c>
      <c r="P44" s="100">
        <f ca="1">IF(K37="D",P40,)</f>
        <v>0</v>
      </c>
      <c r="Q44" s="101">
        <f ca="1">IF($K$37="A","",IF(OR($K$37="B",$K$37="C",$K$37="D"),$CG$35,""))</f>
        <v>8</v>
      </c>
      <c r="R44" s="100" t="str">
        <f ca="1">IF(K37="D",R40,)</f>
        <v>.</v>
      </c>
      <c r="S44" s="85">
        <f ca="1">IF($K$37="A","",IF(OR($K$37="B",$K$37="C",$K$37="D"),$CH$35,""))</f>
        <v>8</v>
      </c>
      <c r="T44" s="36"/>
      <c r="U44" s="98"/>
      <c r="V44" s="85">
        <f ca="1">IF($U$37="A",$BV$36,IF(OR($U$37="B",$U$37="C",$U$37="D"),$CC$36,""))</f>
        <v>0</v>
      </c>
      <c r="W44" s="85">
        <f ca="1">IF($U$37="A",$BW$36,IF(OR($U$37="B",$U$37="C",$U$37="D"),$CD$36,""))</f>
        <v>2</v>
      </c>
      <c r="X44" s="85">
        <f ca="1">IF($U$37="A",$BX$36,IF(OR($U$37="B",$U$37="C",$U$37="D"),$CE$36,""))</f>
        <v>8</v>
      </c>
      <c r="Y44" s="99">
        <f ca="1">IF($U$37="A",$BY$36,IF(OR($U$37="B",$U$37="C",$U$37="D"),$CF$36,""))</f>
        <v>8</v>
      </c>
      <c r="Z44" s="100">
        <f ca="1">IF(U37="D",Z40,)</f>
        <v>0</v>
      </c>
      <c r="AA44" s="101">
        <f ca="1">IF($U$37="A","",IF(OR($U$37="B",$U$37="C",$U$37="D"),$CG$36,""))</f>
        <v>4</v>
      </c>
      <c r="AB44" s="100" t="str">
        <f ca="1">IF(U37="D",AB40,)</f>
        <v>.</v>
      </c>
      <c r="AC44" s="85">
        <f ca="1">IF($U$37="A","",IF(OR($U$37="B",$U$37="C",$U$37="D"),$CH$36,""))</f>
        <v>5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5"/>
        <v>0.54802882696661759</v>
      </c>
      <c r="CZ44" s="15">
        <f t="shared" ca="1" si="30"/>
        <v>49</v>
      </c>
      <c r="DA44" s="5"/>
      <c r="DB44" s="5">
        <v>44</v>
      </c>
      <c r="DC44" s="16">
        <v>5</v>
      </c>
      <c r="DD44" s="16">
        <v>8</v>
      </c>
      <c r="DF44" s="14">
        <f t="shared" ca="1" si="26"/>
        <v>0.61179544471283387</v>
      </c>
      <c r="DG44" s="15">
        <f t="shared" ca="1" si="27"/>
        <v>42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5"/>
        <v>0.76016341521342323</v>
      </c>
      <c r="CZ45" s="15">
        <f t="shared" ca="1" si="30"/>
        <v>25</v>
      </c>
      <c r="DA45" s="5"/>
      <c r="DB45" s="5">
        <v>45</v>
      </c>
      <c r="DC45" s="16">
        <v>5</v>
      </c>
      <c r="DD45" s="16">
        <v>9</v>
      </c>
      <c r="DF45" s="14">
        <f t="shared" ca="1" si="26"/>
        <v>0.27237078696631511</v>
      </c>
      <c r="DG45" s="15">
        <f t="shared" ca="1" si="27"/>
        <v>71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5"/>
        <v>0.74045996691453009</v>
      </c>
      <c r="CZ46" s="15">
        <f t="shared" ca="1" si="30"/>
        <v>26</v>
      </c>
      <c r="DA46" s="5"/>
      <c r="DB46" s="5">
        <v>46</v>
      </c>
      <c r="DC46" s="16">
        <v>6</v>
      </c>
      <c r="DD46" s="16">
        <v>1</v>
      </c>
      <c r="DF46" s="14">
        <f t="shared" ca="1" si="26"/>
        <v>0.79858170222712754</v>
      </c>
      <c r="DG46" s="15">
        <f t="shared" ca="1" si="27"/>
        <v>16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5"/>
        <v>3.9498661397690538E-2</v>
      </c>
      <c r="CZ47" s="15">
        <f t="shared" ca="1" si="30"/>
        <v>111</v>
      </c>
      <c r="DA47" s="5"/>
      <c r="DB47" s="5">
        <v>47</v>
      </c>
      <c r="DC47" s="16">
        <v>6</v>
      </c>
      <c r="DD47" s="16">
        <v>2</v>
      </c>
      <c r="DF47" s="14">
        <f t="shared" ca="1" si="26"/>
        <v>0.79282439977544383</v>
      </c>
      <c r="DG47" s="15">
        <f t="shared" ca="1" si="27"/>
        <v>18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50.8×66＝</v>
      </c>
      <c r="C48" s="32"/>
      <c r="D48" s="32"/>
      <c r="E48" s="32"/>
      <c r="F48" s="32"/>
      <c r="G48" s="69">
        <f ca="1">G15</f>
        <v>3352.8</v>
      </c>
      <c r="H48" s="69"/>
      <c r="I48" s="70"/>
      <c r="J48" s="35"/>
      <c r="K48" s="30"/>
      <c r="L48" s="31" t="str">
        <f ca="1">L15</f>
        <v>9.6×78＝</v>
      </c>
      <c r="M48" s="32"/>
      <c r="N48" s="32"/>
      <c r="O48" s="32"/>
      <c r="P48" s="32"/>
      <c r="Q48" s="69">
        <f ca="1">Q15</f>
        <v>748.80000000000007</v>
      </c>
      <c r="R48" s="69"/>
      <c r="S48" s="70"/>
      <c r="T48" s="35"/>
      <c r="U48" s="30"/>
      <c r="V48" s="31" t="str">
        <f ca="1">V15</f>
        <v>17.4×94＝</v>
      </c>
      <c r="W48" s="32"/>
      <c r="X48" s="32"/>
      <c r="Y48" s="32"/>
      <c r="Z48" s="32"/>
      <c r="AA48" s="69">
        <f ca="1">AA15</f>
        <v>1635.6000000000001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>
        <f t="shared" ca="1" si="25"/>
        <v>0.7920262754626054</v>
      </c>
      <c r="CZ48" s="15">
        <f t="shared" ca="1" si="30"/>
        <v>19</v>
      </c>
      <c r="DA48" s="5"/>
      <c r="DB48" s="5">
        <v>48</v>
      </c>
      <c r="DC48" s="16">
        <v>6</v>
      </c>
      <c r="DD48" s="16">
        <v>3</v>
      </c>
      <c r="DF48" s="14">
        <f t="shared" ca="1" si="26"/>
        <v>0.51870430724015926</v>
      </c>
      <c r="DG48" s="15">
        <f t="shared" ca="1" si="27"/>
        <v>48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>
        <f t="shared" ca="1" si="25"/>
        <v>0.7147369312312839</v>
      </c>
      <c r="CZ49" s="15">
        <f t="shared" ca="1" si="30"/>
        <v>29</v>
      </c>
      <c r="DA49" s="5"/>
      <c r="DB49" s="5">
        <v>49</v>
      </c>
      <c r="DC49" s="16">
        <v>6</v>
      </c>
      <c r="DD49" s="16">
        <v>4</v>
      </c>
      <c r="DF49" s="14">
        <f t="shared" ca="1" si="26"/>
        <v>0.5710022255950431</v>
      </c>
      <c r="DG49" s="15">
        <f t="shared" ca="1" si="27"/>
        <v>45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5</v>
      </c>
      <c r="F50" s="74">
        <f ca="1">F17</f>
        <v>0</v>
      </c>
      <c r="G50" s="75">
        <f ca="1">G17</f>
        <v>0</v>
      </c>
      <c r="H50" s="74" t="str">
        <f ca="1">H17</f>
        <v>.</v>
      </c>
      <c r="I50" s="76">
        <f ca="1">I17</f>
        <v>8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9</v>
      </c>
      <c r="R50" s="74" t="str">
        <f ca="1">R17</f>
        <v>.</v>
      </c>
      <c r="S50" s="76">
        <f ca="1">S17</f>
        <v>6</v>
      </c>
      <c r="T50" s="36"/>
      <c r="U50" s="39"/>
      <c r="V50" s="71"/>
      <c r="W50" s="71"/>
      <c r="X50" s="72"/>
      <c r="Y50" s="73">
        <f ca="1">Y17</f>
        <v>1</v>
      </c>
      <c r="Z50" s="74">
        <f ca="1">Z17</f>
        <v>0</v>
      </c>
      <c r="AA50" s="75">
        <f ca="1">AA17</f>
        <v>7</v>
      </c>
      <c r="AB50" s="74" t="str">
        <f ca="1">AB17</f>
        <v>.</v>
      </c>
      <c r="AC50" s="76">
        <f ca="1">AC17</f>
        <v>4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>
        <f t="shared" ca="1" si="25"/>
        <v>0.62727470598300927</v>
      </c>
      <c r="CZ50" s="15">
        <f t="shared" ca="1" si="30"/>
        <v>38</v>
      </c>
      <c r="DA50" s="5"/>
      <c r="DB50" s="5">
        <v>50</v>
      </c>
      <c r="DC50" s="16">
        <v>6</v>
      </c>
      <c r="DD50" s="16">
        <v>5</v>
      </c>
      <c r="DF50" s="14">
        <f t="shared" ca="1" si="26"/>
        <v>0.98015939684737963</v>
      </c>
      <c r="DG50" s="15">
        <f t="shared" ca="1" si="27"/>
        <v>2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6</v>
      </c>
      <c r="H51" s="82"/>
      <c r="I51" s="83">
        <f ca="1">I18</f>
        <v>6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7</v>
      </c>
      <c r="R51" s="82"/>
      <c r="S51" s="83">
        <f ca="1">S18</f>
        <v>8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9</v>
      </c>
      <c r="AB51" s="82"/>
      <c r="AC51" s="83">
        <f ca="1">AC18</f>
        <v>4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>
        <f t="shared" ca="1" si="25"/>
        <v>0.12021488834991767</v>
      </c>
      <c r="CZ51" s="15">
        <f t="shared" ca="1" si="30"/>
        <v>101</v>
      </c>
      <c r="DA51" s="5"/>
      <c r="DB51" s="5">
        <v>51</v>
      </c>
      <c r="DC51" s="16">
        <v>6</v>
      </c>
      <c r="DD51" s="16">
        <v>6</v>
      </c>
      <c r="DF51" s="14">
        <f t="shared" ca="1" si="26"/>
        <v>0.27413347057184978</v>
      </c>
      <c r="DG51" s="15">
        <f t="shared" ca="1" si="27"/>
        <v>70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3</v>
      </c>
      <c r="E52" s="87">
        <f ca="1">IF(OR($A$47="A",$A$47="C",$A$47="D"),$BK$37,IF($A$47="B",$BR$37,$CF$37))</f>
        <v>0</v>
      </c>
      <c r="F52" s="88">
        <f ca="1">IF(OR(A47="E",A47="G"),F50,)</f>
        <v>0</v>
      </c>
      <c r="G52" s="89">
        <f ca="1">IF(OR($A$47="A",$A$47="C",$A$47="D"),$BL$37,IF($A$47="B",$BS$37,$CG$37))</f>
        <v>4</v>
      </c>
      <c r="H52" s="88">
        <f ca="1">IF(OR(A47="E",A47="G"),H50,)</f>
        <v>0</v>
      </c>
      <c r="I52" s="90">
        <f ca="1">IF(OR($A$47="A",$A$47="C",$A$47="D"),$BM$37,IF($A$47="B",$BT$37,$CH$37))</f>
        <v>8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7</v>
      </c>
      <c r="P52" s="88">
        <f ca="1">IF(OR(K47="E",K47="G"),P50,)</f>
        <v>0</v>
      </c>
      <c r="Q52" s="89">
        <f ca="1">IF(OR($K$47="A",$K$47="C",$K$47="D"),$BL$38,IF($K$47="B",$BS$38,$CG$38))</f>
        <v>6</v>
      </c>
      <c r="R52" s="88">
        <f ca="1">IF(OR(K47="E",K47="G"),R50,)</f>
        <v>0</v>
      </c>
      <c r="S52" s="90">
        <f ca="1">IF(OR($K$47="A",$K$47="C",$K$47="D"),$BM$38,IF($K$47="B",$BT$38,$CH$38))</f>
        <v>8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6</v>
      </c>
      <c r="Z52" s="88">
        <f ca="1">IF(OR(U47="E",U47="G"),Z50,)</f>
        <v>0</v>
      </c>
      <c r="AA52" s="89">
        <f ca="1">IF(OR($U$47="A",$U$47="C",$U$47="D"),$BL$39,IF($U$47="B",$BS$39,$CG$39))</f>
        <v>9</v>
      </c>
      <c r="AB52" s="88">
        <f ca="1">IF(OR(U47="E",U47="G"),AB50,)</f>
        <v>0</v>
      </c>
      <c r="AC52" s="90">
        <f ca="1">IF(OR($U$47="A",$U$47="C",$U$47="D"),$BM$39,IF($U$47="B",$BT$39,$CH$39))</f>
        <v>6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D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>
        <f t="shared" ca="1" si="25"/>
        <v>0.7846745923155779</v>
      </c>
      <c r="CZ52" s="15">
        <f t="shared" ca="1" si="30"/>
        <v>21</v>
      </c>
      <c r="DA52" s="5"/>
      <c r="DB52" s="5">
        <v>52</v>
      </c>
      <c r="DC52" s="16">
        <v>6</v>
      </c>
      <c r="DD52" s="16">
        <v>7</v>
      </c>
      <c r="DF52" s="14">
        <f t="shared" ca="1" si="26"/>
        <v>0.76730692281918267</v>
      </c>
      <c r="DG52" s="15">
        <f t="shared" ca="1" si="27"/>
        <v>24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3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4</v>
      </c>
      <c r="F53" s="100"/>
      <c r="G53" s="101">
        <f ca="1">IF(OR($A$47="A",$A$47="D"),$BS$37,IF($A$47="B","",IF($A$47="C",$BZ$37,"")))</f>
        <v>8</v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6</v>
      </c>
      <c r="O53" s="99">
        <f ca="1">IF(OR($K$47="A",$K$47="D"),$BR$38,IF(OR($K$47="B",$K$47="C"),$BY$38,$CM$38))</f>
        <v>7</v>
      </c>
      <c r="P53" s="100"/>
      <c r="Q53" s="101">
        <f ca="1">IF(OR($K$47="A",$K$47="D"),$BS$38,IF($K$47="B","",IF($K$47="C",$BZ$38,"")))</f>
        <v>2</v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1</v>
      </c>
      <c r="X53" s="85">
        <f ca="1">IF(OR($U$47="A",$U$47="D"),$BQ$39,IF(OR($U$47="B",$U$47="C"),$BX$39,$CL$39))</f>
        <v>5</v>
      </c>
      <c r="Y53" s="99">
        <f ca="1">IF(OR($U$47="A",$U$47="D"),$BR$39,IF(OR($U$47="B",$U$47="C"),$BY$39,$CM$39))</f>
        <v>6</v>
      </c>
      <c r="Z53" s="100"/>
      <c r="AA53" s="101">
        <f ca="1">IF(OR($U$47="A",$U$47="D"),$BS$39,IF($U$47="B","",IF($U$47="C",$BZ$39,"")))</f>
        <v>6</v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>
        <f t="shared" ca="1" si="25"/>
        <v>0.81964721156133491</v>
      </c>
      <c r="CZ53" s="15">
        <f t="shared" ca="1" si="30"/>
        <v>16</v>
      </c>
      <c r="DA53" s="5"/>
      <c r="DB53" s="5">
        <v>53</v>
      </c>
      <c r="DC53" s="16">
        <v>6</v>
      </c>
      <c r="DD53" s="16">
        <v>8</v>
      </c>
      <c r="DF53" s="14">
        <f t="shared" ca="1" si="26"/>
        <v>0.50833747978803279</v>
      </c>
      <c r="DG53" s="15">
        <f t="shared" ca="1" si="27"/>
        <v>49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>
        <f ca="1">IF($A$47="A",$BV$37,IF(OR($A$47="B",$A$47="C",$A$47="D"),$CC$37,""))</f>
        <v>0</v>
      </c>
      <c r="C54" s="85">
        <f ca="1">IF($A$47="A",$BW$37,IF(OR($A$47="B",$A$47="C",$A$47="D"),$CD$37,""))</f>
        <v>3</v>
      </c>
      <c r="D54" s="85">
        <f ca="1">IF($A$47="A",$BX$37,IF(OR($A$47="B",$A$47="C",$A$47="D"),$CE$37,""))</f>
        <v>3</v>
      </c>
      <c r="E54" s="99">
        <f ca="1">IF($A$47="A",$BY$37,IF(OR($A$47="B",$A$47="C",$A$47="D"),$CF$37,""))</f>
        <v>5</v>
      </c>
      <c r="F54" s="100">
        <f ca="1">IF(A47="D",F50,)</f>
        <v>0</v>
      </c>
      <c r="G54" s="101">
        <f ca="1">IF($A$47="A","",IF(OR($A$47="B",$A$47="C",$A$47="D"),$CG$37,""))</f>
        <v>2</v>
      </c>
      <c r="H54" s="100" t="str">
        <f ca="1">IF(A47="D",H50,)</f>
        <v>.</v>
      </c>
      <c r="I54" s="85">
        <f ca="1">IF($A$47="A","",IF(OR($A$47="B",$A$47="C",$A$47="D"),$CH$37,""))</f>
        <v>8</v>
      </c>
      <c r="J54" s="36"/>
      <c r="K54" s="98"/>
      <c r="L54" s="85">
        <f ca="1">IF($K$47="A",$BV$38,IF(OR($K$47="B",$K$47="C",$K$47="D"),$CC$38,""))</f>
        <v>0</v>
      </c>
      <c r="M54" s="85">
        <f ca="1">IF($K$47="A",$BW$38,IF(OR($K$47="B",$K$47="C",$K$47="D"),$CD$38,""))</f>
        <v>0</v>
      </c>
      <c r="N54" s="85">
        <f ca="1">IF($K$47="A",$BX$38,IF(OR($K$47="B",$K$47="C",$K$47="D"),$CE$38,""))</f>
        <v>7</v>
      </c>
      <c r="O54" s="99">
        <f ca="1">IF($K$47="A",$BY$38,IF(OR($K$47="B",$K$47="C",$K$47="D"),$CF$38,""))</f>
        <v>4</v>
      </c>
      <c r="P54" s="100">
        <f ca="1">IF(K47="D",P50,)</f>
        <v>0</v>
      </c>
      <c r="Q54" s="101">
        <f ca="1">IF($K$47="A","",IF(OR($K$47="B",$K$47="C",$K$47="D"),$CG$38,""))</f>
        <v>8</v>
      </c>
      <c r="R54" s="100" t="str">
        <f ca="1">IF(K47="D",R50,)</f>
        <v>.</v>
      </c>
      <c r="S54" s="85">
        <f ca="1">IF($K$47="A","",IF(OR($K$47="B",$K$47="C",$K$47="D"),$CH$38,""))</f>
        <v>8</v>
      </c>
      <c r="T54" s="36"/>
      <c r="U54" s="98"/>
      <c r="V54" s="85">
        <f ca="1">IF($U$47="A",$BV$39,IF(OR($U$47="B",$U$47="C",$U$47="D"),$CC$39,""))</f>
        <v>0</v>
      </c>
      <c r="W54" s="85">
        <f ca="1">IF($U$47="A",$BW$39,IF(OR($U$47="B",$U$47="C",$U$47="D"),$CD$39,""))</f>
        <v>1</v>
      </c>
      <c r="X54" s="85">
        <f ca="1">IF($U$47="A",$BX$39,IF(OR($U$47="B",$U$47="C",$U$47="D"),$CE$39,""))</f>
        <v>6</v>
      </c>
      <c r="Y54" s="99">
        <f ca="1">IF($U$47="A",$BY$39,IF(OR($U$47="B",$U$47="C",$U$47="D"),$CF$39,""))</f>
        <v>3</v>
      </c>
      <c r="Z54" s="100">
        <f ca="1">IF(U47="D",Z50,)</f>
        <v>0</v>
      </c>
      <c r="AA54" s="101">
        <f ca="1">IF($U$47="A","",IF(OR($U$47="B",$U$47="C",$U$47="D"),$CG$39,""))</f>
        <v>5</v>
      </c>
      <c r="AB54" s="100" t="str">
        <f ca="1">IF(U47="D",AB50,)</f>
        <v>.</v>
      </c>
      <c r="AC54" s="85">
        <f ca="1">IF($U$47="A","",IF(OR($U$47="B",$U$47="C",$U$47="D"),$CH$39,""))</f>
        <v>6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5"/>
        <v>0.58939779580479779</v>
      </c>
      <c r="CZ54" s="15">
        <f t="shared" ca="1" si="30"/>
        <v>44</v>
      </c>
      <c r="DA54" s="5"/>
      <c r="DB54" s="5">
        <v>54</v>
      </c>
      <c r="DC54" s="16">
        <v>6</v>
      </c>
      <c r="DD54" s="16">
        <v>9</v>
      </c>
      <c r="DF54" s="14">
        <f t="shared" ca="1" si="26"/>
        <v>0.2400746509860241</v>
      </c>
      <c r="DG54" s="15">
        <f t="shared" ca="1" si="27"/>
        <v>76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>
        <f t="shared" ca="1" si="25"/>
        <v>0.28004802598860734</v>
      </c>
      <c r="CZ55" s="15">
        <f t="shared" ca="1" si="30"/>
        <v>89</v>
      </c>
      <c r="DA55" s="5"/>
      <c r="DB55" s="5">
        <v>55</v>
      </c>
      <c r="DC55" s="16">
        <v>7</v>
      </c>
      <c r="DD55" s="16">
        <v>1</v>
      </c>
      <c r="DF55" s="14">
        <f t="shared" ca="1" si="26"/>
        <v>0.57693065815938049</v>
      </c>
      <c r="DG55" s="15">
        <f t="shared" ca="1" si="27"/>
        <v>44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>
        <f t="shared" ca="1" si="25"/>
        <v>0.92047951002761419</v>
      </c>
      <c r="CZ56" s="15">
        <f t="shared" ca="1" si="30"/>
        <v>4</v>
      </c>
      <c r="DA56" s="5"/>
      <c r="DB56" s="5">
        <v>56</v>
      </c>
      <c r="DC56" s="16">
        <v>7</v>
      </c>
      <c r="DD56" s="16">
        <v>2</v>
      </c>
      <c r="DF56" s="14">
        <f t="shared" ca="1" si="26"/>
        <v>0.38770404363479438</v>
      </c>
      <c r="DG56" s="15">
        <f t="shared" ca="1" si="27"/>
        <v>63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G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D</v>
      </c>
      <c r="AO57" s="116">
        <f t="shared" ref="AO57:AO65" ca="1" si="48">AQ1</f>
        <v>1</v>
      </c>
      <c r="AP57" s="115" t="str">
        <f ca="1">A37</f>
        <v>D</v>
      </c>
      <c r="AQ57" s="117">
        <f t="shared" ref="AQ57:AQ65" ca="1" si="49">AQ1</f>
        <v>1</v>
      </c>
      <c r="AR57" s="117">
        <f ca="1">IF(AND(AP57="D",AQ57=1),I44,IF(AND(AP57="D",AQ57=2),G44,""))</f>
        <v>9</v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>
        <f t="shared" ca="1" si="25"/>
        <v>0.83839949829712224</v>
      </c>
      <c r="CZ57" s="15">
        <f t="shared" ca="1" si="30"/>
        <v>13</v>
      </c>
      <c r="DA57" s="5"/>
      <c r="DB57" s="5">
        <v>57</v>
      </c>
      <c r="DC57" s="16">
        <v>7</v>
      </c>
      <c r="DD57" s="16">
        <v>3</v>
      </c>
      <c r="DF57" s="14">
        <f t="shared" ca="1" si="26"/>
        <v>0.90300507547735032</v>
      </c>
      <c r="DG57" s="15">
        <f t="shared" ca="1" si="27"/>
        <v>4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6.3×78＝</v>
      </c>
      <c r="C58" s="32"/>
      <c r="D58" s="32"/>
      <c r="E58" s="32"/>
      <c r="F58" s="32"/>
      <c r="G58" s="69">
        <f ca="1">G25</f>
        <v>491.40000000000003</v>
      </c>
      <c r="H58" s="69"/>
      <c r="I58" s="70"/>
      <c r="J58" s="35"/>
      <c r="K58" s="30"/>
      <c r="L58" s="31" t="str">
        <f ca="1">L25</f>
        <v>1.1×70＝</v>
      </c>
      <c r="M58" s="32"/>
      <c r="N58" s="32"/>
      <c r="O58" s="32"/>
      <c r="P58" s="32"/>
      <c r="Q58" s="69">
        <f ca="1">Q25</f>
        <v>77</v>
      </c>
      <c r="R58" s="69"/>
      <c r="S58" s="70"/>
      <c r="T58" s="35"/>
      <c r="U58" s="30"/>
      <c r="V58" s="31" t="str">
        <f ca="1">V25</f>
        <v>96.2×33＝</v>
      </c>
      <c r="W58" s="32"/>
      <c r="X58" s="32"/>
      <c r="Y58" s="32"/>
      <c r="Z58" s="32"/>
      <c r="AA58" s="69">
        <f ca="1">AA25</f>
        <v>3174.6000000000004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D</v>
      </c>
      <c r="AO58" s="119">
        <f t="shared" ca="1" si="48"/>
        <v>1</v>
      </c>
      <c r="AP58" s="118" t="str">
        <f ca="1">K37</f>
        <v>D</v>
      </c>
      <c r="AQ58" s="111">
        <f t="shared" ca="1" si="49"/>
        <v>1</v>
      </c>
      <c r="AR58" s="111">
        <f ca="1">IF(AND(AP58="D",AQ58=1),S44,IF(AND(AP58="D",AQ58=2),Q44,""))</f>
        <v>8</v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>
        <f t="shared" ca="1" si="25"/>
        <v>0.46894613346436698</v>
      </c>
      <c r="CZ58" s="15">
        <f t="shared" ca="1" si="30"/>
        <v>62</v>
      </c>
      <c r="DA58" s="5"/>
      <c r="DB58" s="5">
        <v>58</v>
      </c>
      <c r="DC58" s="16">
        <v>7</v>
      </c>
      <c r="DD58" s="16">
        <v>4</v>
      </c>
      <c r="DF58" s="14">
        <f t="shared" ca="1" si="26"/>
        <v>0.4040338567177022</v>
      </c>
      <c r="DG58" s="15">
        <f t="shared" ca="1" si="27"/>
        <v>62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zero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D</v>
      </c>
      <c r="AO59" s="119">
        <f t="shared" ca="1" si="48"/>
        <v>1</v>
      </c>
      <c r="AP59" s="118" t="str">
        <f ca="1">U37</f>
        <v>D</v>
      </c>
      <c r="AQ59" s="111">
        <f t="shared" ca="1" si="49"/>
        <v>1</v>
      </c>
      <c r="AR59" s="111">
        <f ca="1">IF(AND(AP59="D",AQ59=1),AC44,IF(AND(AP59="D",AQ59=2),AA44,""))</f>
        <v>5</v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>
        <f t="shared" ca="1" si="25"/>
        <v>0.98786896625130516</v>
      </c>
      <c r="CZ59" s="15">
        <f t="shared" ca="1" si="30"/>
        <v>1</v>
      </c>
      <c r="DA59" s="5"/>
      <c r="DB59" s="5">
        <v>59</v>
      </c>
      <c r="DC59" s="16">
        <v>7</v>
      </c>
      <c r="DD59" s="16">
        <v>5</v>
      </c>
      <c r="DF59" s="14">
        <f t="shared" ca="1" si="26"/>
        <v>0.66411763088040998</v>
      </c>
      <c r="DG59" s="15">
        <f t="shared" ca="1" si="27"/>
        <v>34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ca="1">E27</f>
        <v>0</v>
      </c>
      <c r="F60" s="74">
        <f ca="1">F27</f>
        <v>0</v>
      </c>
      <c r="G60" s="75">
        <f ca="1">G27</f>
        <v>6</v>
      </c>
      <c r="H60" s="74" t="str">
        <f ca="1">H27</f>
        <v>.</v>
      </c>
      <c r="I60" s="76">
        <f ca="1">I27</f>
        <v>3</v>
      </c>
      <c r="J60" s="36"/>
      <c r="K60" s="39"/>
      <c r="L60" s="71"/>
      <c r="M60" s="71"/>
      <c r="N60" s="72"/>
      <c r="O60" s="73">
        <f ca="1">O27</f>
        <v>0</v>
      </c>
      <c r="P60" s="74">
        <f ca="1">P27</f>
        <v>0</v>
      </c>
      <c r="Q60" s="75">
        <f ca="1">Q27</f>
        <v>1</v>
      </c>
      <c r="R60" s="74" t="str">
        <f ca="1">R27</f>
        <v>.</v>
      </c>
      <c r="S60" s="76">
        <f ca="1">S27</f>
        <v>1</v>
      </c>
      <c r="T60" s="36"/>
      <c r="U60" s="39"/>
      <c r="V60" s="71"/>
      <c r="W60" s="71"/>
      <c r="X60" s="72"/>
      <c r="Y60" s="73">
        <f ca="1">Y27</f>
        <v>9</v>
      </c>
      <c r="Z60" s="74">
        <f ca="1">Z27</f>
        <v>0</v>
      </c>
      <c r="AA60" s="75">
        <f ca="1">AA27</f>
        <v>6</v>
      </c>
      <c r="AB60" s="74" t="str">
        <f ca="1">AB27</f>
        <v>.</v>
      </c>
      <c r="AC60" s="76">
        <f ca="1">AC27</f>
        <v>2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D</v>
      </c>
      <c r="AO60" s="119">
        <f t="shared" ca="1" si="48"/>
        <v>1</v>
      </c>
      <c r="AP60" s="118" t="str">
        <f ca="1">A47</f>
        <v>D</v>
      </c>
      <c r="AQ60" s="111">
        <f t="shared" ca="1" si="49"/>
        <v>1</v>
      </c>
      <c r="AR60" s="111">
        <f ca="1">IF(AND(AP60="D",AQ60=1),I54,IF(AND(AP60="D",AQ60=2),G54,""))</f>
        <v>8</v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>
        <f t="shared" ca="1" si="25"/>
        <v>0.4765663112737506</v>
      </c>
      <c r="CZ60" s="15">
        <f t="shared" ca="1" si="30"/>
        <v>59</v>
      </c>
      <c r="DA60" s="5"/>
      <c r="DB60" s="5">
        <v>60</v>
      </c>
      <c r="DC60" s="16">
        <v>7</v>
      </c>
      <c r="DD60" s="16">
        <v>6</v>
      </c>
      <c r="DF60" s="14">
        <f t="shared" ca="1" si="26"/>
        <v>0.68497150703269338</v>
      </c>
      <c r="DG60" s="15">
        <f t="shared" ca="1" si="27"/>
        <v>33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>E28</f>
        <v>0</v>
      </c>
      <c r="F61" s="80"/>
      <c r="G61" s="81">
        <f ca="1">G28</f>
        <v>7</v>
      </c>
      <c r="H61" s="82"/>
      <c r="I61" s="83">
        <f ca="1">I28</f>
        <v>8</v>
      </c>
      <c r="J61" s="36"/>
      <c r="K61" s="39"/>
      <c r="L61" s="77"/>
      <c r="M61" s="77"/>
      <c r="N61" s="78" t="str">
        <f>$N$28</f>
        <v>×</v>
      </c>
      <c r="O61" s="79">
        <f>O28</f>
        <v>0</v>
      </c>
      <c r="P61" s="80"/>
      <c r="Q61" s="81">
        <f ca="1">Q28</f>
        <v>7</v>
      </c>
      <c r="R61" s="82"/>
      <c r="S61" s="83">
        <f ca="1">S28</f>
        <v>0</v>
      </c>
      <c r="T61" s="36"/>
      <c r="U61" s="39"/>
      <c r="V61" s="77"/>
      <c r="W61" s="77"/>
      <c r="X61" s="78" t="str">
        <f>$X$28</f>
        <v>×</v>
      </c>
      <c r="Y61" s="79">
        <f>Y28</f>
        <v>0</v>
      </c>
      <c r="Z61" s="80"/>
      <c r="AA61" s="81">
        <f ca="1">AA28</f>
        <v>3</v>
      </c>
      <c r="AB61" s="82"/>
      <c r="AC61" s="83">
        <f ca="1">AC28</f>
        <v>3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D</v>
      </c>
      <c r="AO61" s="119">
        <f t="shared" ca="1" si="48"/>
        <v>1</v>
      </c>
      <c r="AP61" s="118" t="str">
        <f ca="1">K47</f>
        <v>D</v>
      </c>
      <c r="AQ61" s="111">
        <f t="shared" ca="1" si="49"/>
        <v>1</v>
      </c>
      <c r="AR61" s="111">
        <f ca="1">IF(AND(AP61="D",AQ61=1),S54,IF(AND(AP61="D",AQ61=2),Q54,""))</f>
        <v>8</v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>
        <f t="shared" ca="1" si="25"/>
        <v>0.57287666235792156</v>
      </c>
      <c r="CZ61" s="15">
        <f t="shared" ca="1" si="30"/>
        <v>46</v>
      </c>
      <c r="DA61" s="5"/>
      <c r="DB61" s="5">
        <v>61</v>
      </c>
      <c r="DC61" s="16">
        <v>7</v>
      </c>
      <c r="DD61" s="16">
        <v>7</v>
      </c>
      <c r="DF61" s="14">
        <f t="shared" ca="1" si="26"/>
        <v>0.61789739817216038</v>
      </c>
      <c r="DG61" s="15">
        <f t="shared" ca="1" si="27"/>
        <v>40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5</v>
      </c>
      <c r="F62" s="88">
        <f ca="1">IF(OR(A57="E",A57="G"),F60,)</f>
        <v>0</v>
      </c>
      <c r="G62" s="89">
        <f ca="1">IF(OR($A$57="A",$A$57="C",$A$57="D"),$BL$40,IF($A$57="B",$BS$40,$CG$40))</f>
        <v>0</v>
      </c>
      <c r="H62" s="88">
        <f ca="1">IF(OR(A57="E",A57="G"),H60,)</f>
        <v>0</v>
      </c>
      <c r="I62" s="90">
        <f ca="1">IF(OR($A$57="A",$A$57="C",$A$57="D"),$BM$40,IF($A$57="B",$BT$40,$CH$40))</f>
        <v>4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7</v>
      </c>
      <c r="P62" s="88">
        <f ca="1">IF(OR(K57="E",K57="G"),P60,)</f>
        <v>0</v>
      </c>
      <c r="Q62" s="89">
        <f ca="1">IF(OR($K$57="A",$K$57="C",$K$57="D"),$BL$41,IF($K$57="B",$BS$41,$CG$41))</f>
        <v>7</v>
      </c>
      <c r="R62" s="88" t="str">
        <f ca="1">IF(OR(K57="E",K57="G"),R60,)</f>
        <v>.</v>
      </c>
      <c r="S62" s="90">
        <f ca="1">IF(OR($K$57="A",$K$57="C",$K$57="D"),$BM$41,IF($K$57="B",$BT$41,$CH$41))</f>
        <v>0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2</v>
      </c>
      <c r="Y62" s="87">
        <f ca="1">IF(OR($U$57="A",$U$57="C",$U$57="D"),$BK$42,IF($U$57="B",$BR$42,$CF$42))</f>
        <v>8</v>
      </c>
      <c r="Z62" s="88">
        <f ca="1">IF(OR(U57="E",U57="G"),Z60,)</f>
        <v>0</v>
      </c>
      <c r="AA62" s="89">
        <f ca="1">IF(OR($U$57="A",$U$57="C",$U$57="D"),$BL$42,IF($U$57="B",$BS$42,$CG$42))</f>
        <v>8</v>
      </c>
      <c r="AB62" s="88">
        <f ca="1">IF(OR(U57="E",U57="G"),AB60,)</f>
        <v>0</v>
      </c>
      <c r="AC62" s="90">
        <f ca="1">IF(OR($U$57="A",$U$57="C",$U$57="D"),$BM$42,IF($U$57="B",$BT$42,$CH$42))</f>
        <v>6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D</v>
      </c>
      <c r="AO62" s="119">
        <f t="shared" ca="1" si="48"/>
        <v>1</v>
      </c>
      <c r="AP62" s="118" t="str">
        <f ca="1">U47</f>
        <v>D</v>
      </c>
      <c r="AQ62" s="111">
        <f t="shared" ca="1" si="49"/>
        <v>1</v>
      </c>
      <c r="AR62" s="111">
        <f ca="1">IF(AND(AP62="D",AQ62=1),AC54,IF(AND(AP62="D",AQ62=2),AA54,""))</f>
        <v>6</v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>
        <f t="shared" ca="1" si="25"/>
        <v>0.38780627178840765</v>
      </c>
      <c r="CZ62" s="15">
        <f t="shared" ca="1" si="30"/>
        <v>77</v>
      </c>
      <c r="DA62" s="5"/>
      <c r="DB62" s="5">
        <v>62</v>
      </c>
      <c r="DC62" s="16">
        <v>7</v>
      </c>
      <c r="DD62" s="16">
        <v>8</v>
      </c>
      <c r="DF62" s="14">
        <f t="shared" ca="1" si="26"/>
        <v>0.17244483278589451</v>
      </c>
      <c r="DG62" s="15">
        <f t="shared" ca="1" si="27"/>
        <v>78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4</v>
      </c>
      <c r="E63" s="99">
        <f ca="1">IF(OR($A$57="A",$A$57="D"),$BR$40,IF(OR($A$57="B",$A$57="C"),$BY$40,$CM$40))</f>
        <v>4</v>
      </c>
      <c r="F63" s="100"/>
      <c r="G63" s="101">
        <f ca="1">IF(OR($A$57="A",$A$57="D"),$BS$40,IF($A$57="B","",IF($A$57="C",$BZ$40,"")))</f>
        <v>1</v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0</v>
      </c>
      <c r="P63" s="100"/>
      <c r="Q63" s="101" t="str">
        <f ca="1">IF(OR($K$57="A",$K$57="D"),$BS$41,IF($K$57="B","",IF($K$57="C",$BZ$41,"")))</f>
        <v/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2</v>
      </c>
      <c r="X63" s="85">
        <f ca="1">IF(OR($U$57="A",$U$57="D"),$BQ$42,IF(OR($U$57="B",$U$57="C"),$BX$42,$CL$42))</f>
        <v>8</v>
      </c>
      <c r="Y63" s="99">
        <f ca="1">IF(OR($U$57="A",$U$57="D"),$BR$42,IF(OR($U$57="B",$U$57="C"),$BY$42,$CM$42))</f>
        <v>8</v>
      </c>
      <c r="Z63" s="100"/>
      <c r="AA63" s="101">
        <f ca="1">IF(OR($U$57="A",$U$57="D"),$BS$42,IF($U$57="B","",IF($U$57="C",$BZ$42,"")))</f>
        <v>6</v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D</v>
      </c>
      <c r="AO63" s="119">
        <f t="shared" ca="1" si="48"/>
        <v>1</v>
      </c>
      <c r="AP63" s="118" t="str">
        <f ca="1">A57</f>
        <v>D</v>
      </c>
      <c r="AQ63" s="111">
        <f t="shared" ca="1" si="49"/>
        <v>1</v>
      </c>
      <c r="AR63" s="111">
        <f ca="1">IF(AND(AP63="D",AQ63=1),I64,IF(AND(AP63="D",AQ63=2),G64,""))</f>
        <v>4</v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>
        <f t="shared" ca="1" si="25"/>
        <v>0.53997064353913116</v>
      </c>
      <c r="CZ63" s="15">
        <f t="shared" ca="1" si="30"/>
        <v>53</v>
      </c>
      <c r="DA63" s="5"/>
      <c r="DB63" s="5">
        <v>63</v>
      </c>
      <c r="DC63" s="16">
        <v>7</v>
      </c>
      <c r="DD63" s="16">
        <v>9</v>
      </c>
      <c r="DF63" s="14">
        <f t="shared" ca="1" si="26"/>
        <v>0.24089221330266719</v>
      </c>
      <c r="DG63" s="15">
        <f t="shared" ca="1" si="27"/>
        <v>75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>
        <f ca="1">IF($A$57="A",$BV$40,IF(OR($A$57="B",$A$57="C",$A$57="D"),$CC$40,""))</f>
        <v>0</v>
      </c>
      <c r="C64" s="85">
        <f ca="1">IF($A$57="A",$BW$40,IF(OR($A$57="B",$A$57="C",$A$57="D"),$CD$40,""))</f>
        <v>0</v>
      </c>
      <c r="D64" s="85">
        <f ca="1">IF($A$57="A",$BX$40,IF(OR($A$57="B",$A$57="C",$A$57="D"),$CE$40,""))</f>
        <v>4</v>
      </c>
      <c r="E64" s="99">
        <f ca="1">IF($A$57="A",$BY$40,IF(OR($A$57="B",$A$57="C",$A$57="D"),$CF$40,""))</f>
        <v>9</v>
      </c>
      <c r="F64" s="100">
        <f ca="1">IF(A57="D",F60,)</f>
        <v>0</v>
      </c>
      <c r="G64" s="101">
        <f ca="1">IF($A$57="A","",IF(OR($A$57="B",$A$57="C",$A$57="D"),$CG$40,""))</f>
        <v>1</v>
      </c>
      <c r="H64" s="100" t="str">
        <f ca="1">IF(A57="D",H60,)</f>
        <v>.</v>
      </c>
      <c r="I64" s="85">
        <f ca="1">IF($A$57="A","",IF(OR($A$57="B",$A$57="C",$A$57="D"),$CH$40,""))</f>
        <v>4</v>
      </c>
      <c r="J64" s="36"/>
      <c r="K64" s="98"/>
      <c r="L64" s="85" t="str">
        <f ca="1">IF($K$57="A",$BV$41,IF(OR($K$57="B",$K$57="C",$K$57="D"),$CC$41,""))</f>
        <v/>
      </c>
      <c r="M64" s="85" t="str">
        <f ca="1">IF($K$57="A",$BW$41,IF(OR($K$57="B",$K$57="C",$K$57="D"),$CD$41,""))</f>
        <v/>
      </c>
      <c r="N64" s="85" t="str">
        <f ca="1">IF($K$57="A",$BX$41,IF(OR($K$57="B",$K$57="C",$K$57="D"),$CE$41,""))</f>
        <v/>
      </c>
      <c r="O64" s="99" t="str">
        <f ca="1">IF($K$57="A",$BY$41,IF(OR($K$57="B",$K$57="C",$K$57="D"),$CF$41,""))</f>
        <v/>
      </c>
      <c r="P64" s="100">
        <f ca="1">IF(K57="D",P60,)</f>
        <v>0</v>
      </c>
      <c r="Q64" s="101" t="str">
        <f ca="1">IF($K$57="A","",IF(OR($K$57="B",$K$57="C",$K$57="D"),$CG$41,""))</f>
        <v/>
      </c>
      <c r="R64" s="100">
        <f ca="1">IF(K57="D",R60,)</f>
        <v>0</v>
      </c>
      <c r="S64" s="85" t="str">
        <f ca="1">IF($K$57="A","",IF(OR($K$57="B",$K$57="C",$K$57="D"),$CH$41,""))</f>
        <v/>
      </c>
      <c r="T64" s="36"/>
      <c r="U64" s="98"/>
      <c r="V64" s="85">
        <f ca="1">IF($U$57="A",$BV$42,IF(OR($U$57="B",$U$57="C",$U$57="D"),$CC$42,""))</f>
        <v>0</v>
      </c>
      <c r="W64" s="85">
        <f ca="1">IF($U$57="A",$BW$42,IF(OR($U$57="B",$U$57="C",$U$57="D"),$CD$42,""))</f>
        <v>3</v>
      </c>
      <c r="X64" s="85">
        <f ca="1">IF($U$57="A",$BX$42,IF(OR($U$57="B",$U$57="C",$U$57="D"),$CE$42,""))</f>
        <v>1</v>
      </c>
      <c r="Y64" s="99">
        <f ca="1">IF($U$57="A",$BY$42,IF(OR($U$57="B",$U$57="C",$U$57="D"),$CF$42,""))</f>
        <v>7</v>
      </c>
      <c r="Z64" s="100">
        <f ca="1">IF(U57="D",Z60,)</f>
        <v>0</v>
      </c>
      <c r="AA64" s="101">
        <f ca="1">IF($U$57="A","",IF(OR($U$57="B",$U$57="C",$U$57="D"),$CG$42,""))</f>
        <v>4</v>
      </c>
      <c r="AB64" s="100" t="str">
        <f ca="1">IF(U57="D",AB60,)</f>
        <v>.</v>
      </c>
      <c r="AC64" s="85">
        <f ca="1">IF($U$57="A","",IF(OR($U$57="B",$U$57="C",$U$57="D"),$CH$42,""))</f>
        <v>6</v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haru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G</v>
      </c>
      <c r="AO64" s="119">
        <f t="shared" ca="1" si="48"/>
        <v>1</v>
      </c>
      <c r="AP64" s="118" t="str">
        <f ca="1">K57</f>
        <v>G</v>
      </c>
      <c r="AQ64" s="111">
        <f t="shared" ca="1" si="49"/>
        <v>1</v>
      </c>
      <c r="AR64" s="111" t="str">
        <f ca="1">IF(AND(AP64="D",AQ64=1),S64,IF(AND(AP64="D",AQ64=2),Q64,""))</f>
        <v/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>
        <f t="shared" ca="1" si="25"/>
        <v>0.79337205661420773</v>
      </c>
      <c r="CZ64" s="15">
        <f t="shared" ca="1" si="30"/>
        <v>18</v>
      </c>
      <c r="DA64" s="5"/>
      <c r="DB64" s="5">
        <v>64</v>
      </c>
      <c r="DC64" s="16">
        <v>8</v>
      </c>
      <c r="DD64" s="16">
        <v>1</v>
      </c>
      <c r="DF64" s="14">
        <f t="shared" ca="1" si="26"/>
        <v>0.87929754920252257</v>
      </c>
      <c r="DG64" s="15">
        <f t="shared" ca="1" si="27"/>
        <v>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D</v>
      </c>
      <c r="AO65" s="122">
        <f t="shared" ca="1" si="48"/>
        <v>1</v>
      </c>
      <c r="AP65" s="121" t="str">
        <f ca="1">U57</f>
        <v>D</v>
      </c>
      <c r="AQ65" s="123">
        <f t="shared" ca="1" si="49"/>
        <v>1</v>
      </c>
      <c r="AR65" s="123">
        <f ca="1">IF(AND(AP65="D",AQ65=1),AC64,IF(AND(AP65="D",AQ65=2),AA64,""))</f>
        <v>6</v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>
        <f t="shared" ref="CY65:CY117" ca="1" si="50">RAND()</f>
        <v>0.76804938640740705</v>
      </c>
      <c r="CZ65" s="15">
        <f t="shared" ca="1" si="30"/>
        <v>23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1">RAND()</f>
        <v>0.5320938356875845</v>
      </c>
      <c r="DG65" s="15">
        <f t="shared" ref="DG65:DG90" ca="1" si="52">RANK(DF65,$DF$1:$DF$100,)</f>
        <v>47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>
        <f t="shared" ca="1" si="50"/>
        <v>7.1766705422142918E-2</v>
      </c>
      <c r="CZ66" s="15">
        <f t="shared" ref="CZ66:CZ117" ca="1" si="53">RANK(CY66,$CY$1:$CY$120,)</f>
        <v>103</v>
      </c>
      <c r="DA66" s="5"/>
      <c r="DB66" s="5">
        <v>66</v>
      </c>
      <c r="DC66" s="16">
        <v>8</v>
      </c>
      <c r="DD66" s="16">
        <v>3</v>
      </c>
      <c r="DF66" s="14">
        <f t="shared" ca="1" si="51"/>
        <v>0.63856087824316121</v>
      </c>
      <c r="DG66" s="15">
        <f t="shared" ca="1" si="52"/>
        <v>38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0.61387176870136706</v>
      </c>
      <c r="CZ67" s="15">
        <f t="shared" ca="1" si="53"/>
        <v>41</v>
      </c>
      <c r="DA67" s="5"/>
      <c r="DB67" s="5">
        <v>67</v>
      </c>
      <c r="DC67" s="16">
        <v>8</v>
      </c>
      <c r="DD67" s="16">
        <v>4</v>
      </c>
      <c r="DF67" s="14">
        <f t="shared" ca="1" si="51"/>
        <v>0.26926252007885232</v>
      </c>
      <c r="DG67" s="15">
        <f t="shared" ca="1" si="52"/>
        <v>72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3.6805095832198376E-2</v>
      </c>
      <c r="CZ68" s="15">
        <f t="shared" ca="1" si="53"/>
        <v>112</v>
      </c>
      <c r="DA68" s="5"/>
      <c r="DB68" s="5">
        <v>68</v>
      </c>
      <c r="DC68" s="16">
        <v>8</v>
      </c>
      <c r="DD68" s="16">
        <v>5</v>
      </c>
      <c r="DF68" s="14">
        <f t="shared" ca="1" si="51"/>
        <v>0.62355656541942361</v>
      </c>
      <c r="DG68" s="15">
        <f t="shared" ca="1" si="52"/>
        <v>39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0.95803342273109227</v>
      </c>
      <c r="CZ69" s="15">
        <f t="shared" ca="1" si="53"/>
        <v>3</v>
      </c>
      <c r="DA69" s="5"/>
      <c r="DB69" s="5">
        <v>69</v>
      </c>
      <c r="DC69" s="16">
        <v>8</v>
      </c>
      <c r="DD69" s="16">
        <v>6</v>
      </c>
      <c r="DF69" s="14">
        <f t="shared" ca="1" si="51"/>
        <v>0.49054716899364048</v>
      </c>
      <c r="DG69" s="15">
        <f t="shared" ca="1" si="52"/>
        <v>51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0.14387591934867583</v>
      </c>
      <c r="CZ70" s="15">
        <f t="shared" ca="1" si="53"/>
        <v>99</v>
      </c>
      <c r="DA70" s="5"/>
      <c r="DB70" s="5">
        <v>70</v>
      </c>
      <c r="DC70" s="16">
        <v>8</v>
      </c>
      <c r="DD70" s="16">
        <v>7</v>
      </c>
      <c r="DF70" s="14">
        <f t="shared" ca="1" si="51"/>
        <v>0.64560473558956422</v>
      </c>
      <c r="DG70" s="15">
        <f t="shared" ca="1" si="52"/>
        <v>37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0.62761077807861498</v>
      </c>
      <c r="CZ71" s="15">
        <f t="shared" ca="1" si="53"/>
        <v>37</v>
      </c>
      <c r="DA71" s="5"/>
      <c r="DB71" s="5">
        <v>71</v>
      </c>
      <c r="DC71" s="16">
        <v>8</v>
      </c>
      <c r="DD71" s="16">
        <v>8</v>
      </c>
      <c r="DF71" s="14">
        <f t="shared" ca="1" si="51"/>
        <v>9.8045373012517367E-2</v>
      </c>
      <c r="DG71" s="15">
        <f t="shared" ca="1" si="52"/>
        <v>85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0.62180384825954349</v>
      </c>
      <c r="CZ72" s="15">
        <f t="shared" ca="1" si="53"/>
        <v>39</v>
      </c>
      <c r="DA72" s="5"/>
      <c r="DB72" s="5">
        <v>72</v>
      </c>
      <c r="DC72" s="16">
        <v>8</v>
      </c>
      <c r="DD72" s="16">
        <v>9</v>
      </c>
      <c r="DF72" s="14">
        <f t="shared" ca="1" si="51"/>
        <v>0.90337173414312011</v>
      </c>
      <c r="DG72" s="15">
        <f t="shared" ca="1" si="52"/>
        <v>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0.15888491945634631</v>
      </c>
      <c r="CZ73" s="15">
        <f t="shared" ca="1" si="53"/>
        <v>96</v>
      </c>
      <c r="DA73" s="5"/>
      <c r="DB73" s="5">
        <v>73</v>
      </c>
      <c r="DC73" s="16">
        <v>9</v>
      </c>
      <c r="DD73" s="16">
        <v>1</v>
      </c>
      <c r="DF73" s="14">
        <f t="shared" ca="1" si="51"/>
        <v>0.71611930735712759</v>
      </c>
      <c r="DG73" s="15">
        <f t="shared" ca="1" si="52"/>
        <v>30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0.58104738816246126</v>
      </c>
      <c r="CZ74" s="15">
        <f t="shared" ca="1" si="53"/>
        <v>45</v>
      </c>
      <c r="DA74" s="5"/>
      <c r="DB74" s="5">
        <v>74</v>
      </c>
      <c r="DC74" s="16">
        <v>9</v>
      </c>
      <c r="DD74" s="16">
        <v>2</v>
      </c>
      <c r="DF74" s="14">
        <f t="shared" ca="1" si="51"/>
        <v>0.25530270847788705</v>
      </c>
      <c r="DG74" s="15">
        <f t="shared" ca="1" si="52"/>
        <v>73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0.3477171083633368</v>
      </c>
      <c r="CZ75" s="15">
        <f t="shared" ca="1" si="53"/>
        <v>82</v>
      </c>
      <c r="DA75" s="5"/>
      <c r="DB75" s="5">
        <v>75</v>
      </c>
      <c r="DC75" s="16">
        <v>9</v>
      </c>
      <c r="DD75" s="16">
        <v>3</v>
      </c>
      <c r="DF75" s="14">
        <f t="shared" ca="1" si="51"/>
        <v>0.82605734496835437</v>
      </c>
      <c r="DG75" s="15">
        <f t="shared" ca="1" si="52"/>
        <v>13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0.21513993486109517</v>
      </c>
      <c r="CZ76" s="15">
        <f t="shared" ca="1" si="53"/>
        <v>92</v>
      </c>
      <c r="DA76" s="5"/>
      <c r="DB76" s="5">
        <v>76</v>
      </c>
      <c r="DC76" s="16">
        <v>9</v>
      </c>
      <c r="DD76" s="16">
        <v>4</v>
      </c>
      <c r="DF76" s="14">
        <f t="shared" ca="1" si="51"/>
        <v>0.106513549516142</v>
      </c>
      <c r="DG76" s="15">
        <f t="shared" ca="1" si="52"/>
        <v>84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0.84951502588998307</v>
      </c>
      <c r="CZ77" s="15">
        <f t="shared" ca="1" si="53"/>
        <v>10</v>
      </c>
      <c r="DA77" s="5"/>
      <c r="DB77" s="5">
        <v>77</v>
      </c>
      <c r="DC77" s="16">
        <v>9</v>
      </c>
      <c r="DD77" s="16">
        <v>5</v>
      </c>
      <c r="DF77" s="14">
        <f t="shared" ca="1" si="51"/>
        <v>3.4605874362751088E-2</v>
      </c>
      <c r="DG77" s="15">
        <f t="shared" ca="1" si="52"/>
        <v>90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0.48443648679405771</v>
      </c>
      <c r="CZ78" s="15">
        <f t="shared" ca="1" si="53"/>
        <v>57</v>
      </c>
      <c r="DA78" s="5"/>
      <c r="DB78" s="5">
        <v>78</v>
      </c>
      <c r="DC78" s="16">
        <v>9</v>
      </c>
      <c r="DD78" s="16">
        <v>6</v>
      </c>
      <c r="DF78" s="14">
        <f t="shared" ca="1" si="51"/>
        <v>0.89718203546563213</v>
      </c>
      <c r="DG78" s="15">
        <f t="shared" ca="1" si="52"/>
        <v>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0.44935784447162519</v>
      </c>
      <c r="CZ79" s="15">
        <f t="shared" ca="1" si="53"/>
        <v>64</v>
      </c>
      <c r="DA79" s="5"/>
      <c r="DB79" s="5">
        <v>79</v>
      </c>
      <c r="DC79" s="16">
        <v>9</v>
      </c>
      <c r="DD79" s="16">
        <v>7</v>
      </c>
      <c r="DF79" s="14">
        <f t="shared" ca="1" si="51"/>
        <v>0.78073339839259759</v>
      </c>
      <c r="DG79" s="15">
        <f t="shared" ca="1" si="52"/>
        <v>22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6.9794898774590108E-2</v>
      </c>
      <c r="CZ80" s="15">
        <f t="shared" ca="1" si="53"/>
        <v>104</v>
      </c>
      <c r="DA80" s="5"/>
      <c r="DB80" s="5">
        <v>80</v>
      </c>
      <c r="DC80" s="16">
        <v>9</v>
      </c>
      <c r="DD80" s="16">
        <v>8</v>
      </c>
      <c r="DF80" s="14">
        <f t="shared" ca="1" si="51"/>
        <v>0.79633866675922249</v>
      </c>
      <c r="DG80" s="15">
        <f t="shared" ca="1" si="52"/>
        <v>17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0.53200356465131204</v>
      </c>
      <c r="CZ81" s="15">
        <f t="shared" ca="1" si="53"/>
        <v>56</v>
      </c>
      <c r="DA81" s="5"/>
      <c r="DB81" s="5">
        <v>81</v>
      </c>
      <c r="DC81" s="16">
        <v>9</v>
      </c>
      <c r="DD81" s="16">
        <v>9</v>
      </c>
      <c r="DF81" s="14">
        <f t="shared" ca="1" si="51"/>
        <v>0.83045119429210612</v>
      </c>
      <c r="DG81" s="15">
        <f t="shared" ca="1" si="52"/>
        <v>12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>
        <f t="shared" ca="1" si="50"/>
        <v>0.34860440050474995</v>
      </c>
      <c r="CZ82" s="15">
        <f t="shared" ca="1" si="53"/>
        <v>81</v>
      </c>
      <c r="DB82" s="5">
        <v>82</v>
      </c>
      <c r="DC82" s="16">
        <v>0</v>
      </c>
      <c r="DD82" s="16">
        <v>1</v>
      </c>
      <c r="DF82" s="14">
        <f t="shared" ca="1" si="51"/>
        <v>0.50673848075734973</v>
      </c>
      <c r="DG82" s="15">
        <f t="shared" ca="1" si="52"/>
        <v>50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>
        <f t="shared" ca="1" si="50"/>
        <v>0.84183707491844773</v>
      </c>
      <c r="CZ83" s="15">
        <f t="shared" ca="1" si="53"/>
        <v>11</v>
      </c>
      <c r="DB83" s="5">
        <v>83</v>
      </c>
      <c r="DC83" s="16">
        <v>0</v>
      </c>
      <c r="DD83" s="16">
        <v>2</v>
      </c>
      <c r="DF83" s="14">
        <f t="shared" ca="1" si="51"/>
        <v>0.42191624758641033</v>
      </c>
      <c r="DG83" s="15">
        <f t="shared" ca="1" si="52"/>
        <v>58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>
        <f t="shared" ca="1" si="50"/>
        <v>0.78134323342441969</v>
      </c>
      <c r="CZ84" s="15">
        <f t="shared" ca="1" si="53"/>
        <v>22</v>
      </c>
      <c r="DB84" s="5">
        <v>84</v>
      </c>
      <c r="DC84" s="16">
        <v>0</v>
      </c>
      <c r="DD84" s="16">
        <v>3</v>
      </c>
      <c r="DF84" s="14">
        <f t="shared" ca="1" si="51"/>
        <v>0.37857347568285893</v>
      </c>
      <c r="DG84" s="15">
        <f t="shared" ca="1" si="52"/>
        <v>65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>
        <f t="shared" ca="1" si="50"/>
        <v>0.88717272120227653</v>
      </c>
      <c r="CZ85" s="15">
        <f t="shared" ca="1" si="53"/>
        <v>6</v>
      </c>
      <c r="DB85" s="5">
        <v>85</v>
      </c>
      <c r="DC85" s="16">
        <v>0</v>
      </c>
      <c r="DD85" s="16">
        <v>4</v>
      </c>
      <c r="DF85" s="14">
        <f t="shared" ca="1" si="51"/>
        <v>0.61419650917085744</v>
      </c>
      <c r="DG85" s="15">
        <f t="shared" ca="1" si="52"/>
        <v>41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>
        <f t="shared" ca="1" si="50"/>
        <v>0.54562954721105938</v>
      </c>
      <c r="CZ86" s="15">
        <f t="shared" ca="1" si="53"/>
        <v>51</v>
      </c>
      <c r="DB86" s="5">
        <v>86</v>
      </c>
      <c r="DC86" s="16">
        <v>0</v>
      </c>
      <c r="DD86" s="16">
        <v>5</v>
      </c>
      <c r="DF86" s="14">
        <f t="shared" ca="1" si="51"/>
        <v>0.60164894004988334</v>
      </c>
      <c r="DG86" s="15">
        <f t="shared" ca="1" si="52"/>
        <v>43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>
        <f t="shared" ca="1" si="50"/>
        <v>0.60630752115202868</v>
      </c>
      <c r="CZ87" s="15">
        <f t="shared" ca="1" si="53"/>
        <v>42</v>
      </c>
      <c r="DB87" s="5">
        <v>87</v>
      </c>
      <c r="DC87" s="16">
        <v>0</v>
      </c>
      <c r="DD87" s="16">
        <v>6</v>
      </c>
      <c r="DF87" s="14">
        <f t="shared" ca="1" si="51"/>
        <v>0.74341434818952179</v>
      </c>
      <c r="DG87" s="15">
        <f t="shared" ca="1" si="52"/>
        <v>27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>
        <f t="shared" ca="1" si="50"/>
        <v>0.56892871025154146</v>
      </c>
      <c r="CZ88" s="15">
        <f t="shared" ca="1" si="53"/>
        <v>47</v>
      </c>
      <c r="DB88" s="5">
        <v>88</v>
      </c>
      <c r="DC88" s="16">
        <v>0</v>
      </c>
      <c r="DD88" s="16">
        <v>7</v>
      </c>
      <c r="DF88" s="14">
        <f t="shared" ca="1" si="51"/>
        <v>8.0185310045157721E-2</v>
      </c>
      <c r="DG88" s="15">
        <f t="shared" ca="1" si="52"/>
        <v>87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>
        <f t="shared" ca="1" si="50"/>
        <v>0.39218476921487777</v>
      </c>
      <c r="CZ89" s="15">
        <f t="shared" ca="1" si="53"/>
        <v>73</v>
      </c>
      <c r="DB89" s="5">
        <v>89</v>
      </c>
      <c r="DC89" s="16">
        <v>0</v>
      </c>
      <c r="DD89" s="16">
        <v>8</v>
      </c>
      <c r="DF89" s="14">
        <f t="shared" ca="1" si="51"/>
        <v>0.43047275230450577</v>
      </c>
      <c r="DG89" s="15">
        <f t="shared" ca="1" si="52"/>
        <v>56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>
        <f t="shared" ca="1" si="50"/>
        <v>0.29220601984437711</v>
      </c>
      <c r="CZ90" s="15">
        <f t="shared" ca="1" si="53"/>
        <v>87</v>
      </c>
      <c r="DB90" s="5">
        <v>90</v>
      </c>
      <c r="DC90" s="16">
        <v>0</v>
      </c>
      <c r="DD90" s="16">
        <v>9</v>
      </c>
      <c r="DF90" s="14">
        <f t="shared" ca="1" si="51"/>
        <v>0.78105686600286539</v>
      </c>
      <c r="DG90" s="15">
        <f t="shared" ca="1" si="52"/>
        <v>21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>
        <f t="shared" ca="1" si="50"/>
        <v>0.76034150800277844</v>
      </c>
      <c r="CZ91" s="15">
        <f t="shared" ca="1" si="53"/>
        <v>24</v>
      </c>
      <c r="DB91" s="5">
        <v>91</v>
      </c>
      <c r="DC91" s="16">
        <v>0</v>
      </c>
      <c r="DD91" s="16">
        <v>1</v>
      </c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>
        <f t="shared" ca="1" si="50"/>
        <v>0.24948485233945028</v>
      </c>
      <c r="CZ92" s="15">
        <f t="shared" ca="1" si="53"/>
        <v>90</v>
      </c>
      <c r="DB92" s="5">
        <v>92</v>
      </c>
      <c r="DC92" s="16">
        <v>0</v>
      </c>
      <c r="DD92" s="16">
        <v>2</v>
      </c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>
        <f t="shared" ca="1" si="50"/>
        <v>0.61704966982703302</v>
      </c>
      <c r="CZ93" s="15">
        <f t="shared" ca="1" si="53"/>
        <v>40</v>
      </c>
      <c r="DB93" s="5">
        <v>93</v>
      </c>
      <c r="DC93" s="16">
        <v>0</v>
      </c>
      <c r="DD93" s="16">
        <v>3</v>
      </c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>
        <f t="shared" ca="1" si="50"/>
        <v>5.5587556637894497E-2</v>
      </c>
      <c r="CZ94" s="15">
        <f t="shared" ca="1" si="53"/>
        <v>110</v>
      </c>
      <c r="DB94" s="5">
        <v>94</v>
      </c>
      <c r="DC94" s="16">
        <v>0</v>
      </c>
      <c r="DD94" s="16">
        <v>4</v>
      </c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>
        <f t="shared" ca="1" si="50"/>
        <v>0.4240626151889294</v>
      </c>
      <c r="CZ95" s="15">
        <f t="shared" ca="1" si="53"/>
        <v>70</v>
      </c>
      <c r="DB95" s="5">
        <v>95</v>
      </c>
      <c r="DC95" s="16">
        <v>0</v>
      </c>
      <c r="DD95" s="16">
        <v>5</v>
      </c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>
        <f t="shared" ca="1" si="50"/>
        <v>0.38695295044825584</v>
      </c>
      <c r="CZ96" s="15">
        <f t="shared" ca="1" si="53"/>
        <v>78</v>
      </c>
      <c r="DB96" s="5">
        <v>96</v>
      </c>
      <c r="DC96" s="16">
        <v>0</v>
      </c>
      <c r="DD96" s="16">
        <v>6</v>
      </c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>
        <f t="shared" ca="1" si="50"/>
        <v>0.17888114863550719</v>
      </c>
      <c r="CZ97" s="15">
        <f t="shared" ca="1" si="53"/>
        <v>94</v>
      </c>
      <c r="DB97" s="5">
        <v>97</v>
      </c>
      <c r="DC97" s="16">
        <v>0</v>
      </c>
      <c r="DD97" s="16">
        <v>7</v>
      </c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>
        <f t="shared" ca="1" si="50"/>
        <v>0.47907907954180429</v>
      </c>
      <c r="CZ98" s="15">
        <f t="shared" ca="1" si="53"/>
        <v>58</v>
      </c>
      <c r="DB98" s="5">
        <v>98</v>
      </c>
      <c r="DC98" s="16">
        <v>0</v>
      </c>
      <c r="DD98" s="16">
        <v>8</v>
      </c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>
        <f t="shared" ca="1" si="50"/>
        <v>0.71083503192296471</v>
      </c>
      <c r="CZ99" s="15">
        <f t="shared" ca="1" si="53"/>
        <v>30</v>
      </c>
      <c r="DB99" s="5">
        <v>99</v>
      </c>
      <c r="DC99" s="16">
        <v>0</v>
      </c>
      <c r="DD99" s="16">
        <v>9</v>
      </c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>
        <f t="shared" ca="1" si="50"/>
        <v>0.38889754736449123</v>
      </c>
      <c r="CZ100" s="15">
        <f t="shared" ca="1" si="53"/>
        <v>76</v>
      </c>
      <c r="DB100" s="5">
        <v>100</v>
      </c>
      <c r="DC100" s="16">
        <v>0</v>
      </c>
      <c r="DD100" s="16">
        <v>1</v>
      </c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  <c r="CY101" s="14">
        <f t="shared" ca="1" si="50"/>
        <v>0.14661599892463217</v>
      </c>
      <c r="CZ101" s="15">
        <f t="shared" ca="1" si="53"/>
        <v>98</v>
      </c>
      <c r="DB101" s="5">
        <v>101</v>
      </c>
      <c r="DC101" s="16">
        <v>0</v>
      </c>
      <c r="DD101" s="16">
        <v>2</v>
      </c>
    </row>
    <row r="102" spans="96:113" ht="18.75" x14ac:dyDescent="0.25">
      <c r="CR102" s="14"/>
      <c r="CS102" s="15"/>
      <c r="CU102" s="5"/>
      <c r="CV102" s="5"/>
      <c r="CW102" s="5"/>
      <c r="CY102" s="14">
        <f t="shared" ca="1" si="50"/>
        <v>0.43024780777619021</v>
      </c>
      <c r="CZ102" s="15">
        <f t="shared" ca="1" si="53"/>
        <v>68</v>
      </c>
      <c r="DB102" s="5">
        <v>102</v>
      </c>
      <c r="DC102" s="16">
        <v>0</v>
      </c>
      <c r="DD102" s="16">
        <v>3</v>
      </c>
    </row>
    <row r="103" spans="96:113" ht="18.75" x14ac:dyDescent="0.25">
      <c r="CR103" s="14"/>
      <c r="CS103" s="15"/>
      <c r="CU103" s="5"/>
      <c r="CV103" s="5"/>
      <c r="CW103" s="5"/>
      <c r="CY103" s="14">
        <f t="shared" ca="1" si="50"/>
        <v>0.82560738248791532</v>
      </c>
      <c r="CZ103" s="15">
        <f t="shared" ca="1" si="53"/>
        <v>15</v>
      </c>
      <c r="DB103" s="5">
        <v>103</v>
      </c>
      <c r="DC103" s="16">
        <v>0</v>
      </c>
      <c r="DD103" s="16">
        <v>4</v>
      </c>
    </row>
    <row r="104" spans="96:113" ht="18.75" x14ac:dyDescent="0.25">
      <c r="CR104" s="14"/>
      <c r="CS104" s="15"/>
      <c r="CU104" s="5"/>
      <c r="CV104" s="5"/>
      <c r="CW104" s="5"/>
      <c r="CY104" s="14">
        <f t="shared" ca="1" si="50"/>
        <v>0.8748328995353144</v>
      </c>
      <c r="CZ104" s="15">
        <f t="shared" ca="1" si="53"/>
        <v>8</v>
      </c>
      <c r="DB104" s="5">
        <v>104</v>
      </c>
      <c r="DC104" s="16">
        <v>0</v>
      </c>
      <c r="DD104" s="16">
        <v>5</v>
      </c>
    </row>
    <row r="105" spans="96:113" ht="18.75" x14ac:dyDescent="0.25">
      <c r="CR105" s="14"/>
      <c r="CS105" s="15"/>
      <c r="CU105" s="5"/>
      <c r="CV105" s="5"/>
      <c r="CW105" s="5"/>
      <c r="CY105" s="14">
        <f t="shared" ca="1" si="50"/>
        <v>6.9560893970504911E-2</v>
      </c>
      <c r="CZ105" s="15">
        <f t="shared" ca="1" si="53"/>
        <v>105</v>
      </c>
      <c r="DB105" s="5">
        <v>105</v>
      </c>
      <c r="DC105" s="16">
        <v>0</v>
      </c>
      <c r="DD105" s="16">
        <v>6</v>
      </c>
    </row>
    <row r="106" spans="96:113" ht="18.75" x14ac:dyDescent="0.25">
      <c r="CR106" s="14"/>
      <c r="CS106" s="15"/>
      <c r="CU106" s="5"/>
      <c r="CV106" s="5"/>
      <c r="CW106" s="5"/>
      <c r="CY106" s="14">
        <f t="shared" ca="1" si="50"/>
        <v>0.96864493918223249</v>
      </c>
      <c r="CZ106" s="15">
        <f t="shared" ca="1" si="53"/>
        <v>2</v>
      </c>
      <c r="DB106" s="5">
        <v>106</v>
      </c>
      <c r="DC106" s="16">
        <v>0</v>
      </c>
      <c r="DD106" s="16">
        <v>7</v>
      </c>
    </row>
    <row r="107" spans="96:113" ht="18.75" x14ac:dyDescent="0.25">
      <c r="CV107" s="5"/>
      <c r="CW107" s="5"/>
      <c r="CY107" s="14">
        <f t="shared" ca="1" si="50"/>
        <v>8.6673356702900661E-2</v>
      </c>
      <c r="CZ107" s="15">
        <f t="shared" ca="1" si="53"/>
        <v>102</v>
      </c>
      <c r="DB107" s="5">
        <v>107</v>
      </c>
      <c r="DC107" s="16">
        <v>0</v>
      </c>
      <c r="DD107" s="16">
        <v>8</v>
      </c>
    </row>
    <row r="108" spans="96:113" ht="18.75" x14ac:dyDescent="0.25">
      <c r="CY108" s="14">
        <f t="shared" ca="1" si="50"/>
        <v>0.73927104528188525</v>
      </c>
      <c r="CZ108" s="15">
        <f t="shared" ca="1" si="53"/>
        <v>27</v>
      </c>
      <c r="DB108" s="5">
        <v>108</v>
      </c>
      <c r="DC108" s="16">
        <v>0</v>
      </c>
      <c r="DD108" s="16">
        <v>9</v>
      </c>
    </row>
    <row r="109" spans="96:113" ht="18.75" x14ac:dyDescent="0.25">
      <c r="CY109" s="14">
        <f t="shared" ca="1" si="50"/>
        <v>0.8020387497824254</v>
      </c>
      <c r="CZ109" s="15">
        <f t="shared" ca="1" si="53"/>
        <v>17</v>
      </c>
      <c r="DB109" s="5">
        <v>109</v>
      </c>
      <c r="DC109" s="16">
        <v>0</v>
      </c>
      <c r="DD109" s="16">
        <v>1</v>
      </c>
    </row>
    <row r="110" spans="96:113" ht="18.75" x14ac:dyDescent="0.25">
      <c r="CY110" s="14">
        <f t="shared" ca="1" si="50"/>
        <v>0.66077805301920634</v>
      </c>
      <c r="CZ110" s="15">
        <f t="shared" ca="1" si="53"/>
        <v>34</v>
      </c>
      <c r="DB110" s="5">
        <v>110</v>
      </c>
      <c r="DC110" s="16">
        <v>0</v>
      </c>
      <c r="DD110" s="16">
        <v>2</v>
      </c>
    </row>
    <row r="111" spans="96:113" ht="18.75" x14ac:dyDescent="0.25">
      <c r="CY111" s="14">
        <f t="shared" ca="1" si="50"/>
        <v>0.66902834296184566</v>
      </c>
      <c r="CZ111" s="15">
        <f t="shared" ca="1" si="53"/>
        <v>32</v>
      </c>
      <c r="DB111" s="5">
        <v>111</v>
      </c>
      <c r="DC111" s="16">
        <v>0</v>
      </c>
      <c r="DD111" s="16">
        <v>3</v>
      </c>
    </row>
    <row r="112" spans="96:113" ht="18.75" x14ac:dyDescent="0.25">
      <c r="CY112" s="14">
        <f t="shared" ca="1" si="50"/>
        <v>5.8013616513372002E-2</v>
      </c>
      <c r="CZ112" s="15">
        <f t="shared" ca="1" si="53"/>
        <v>109</v>
      </c>
      <c r="DB112" s="5">
        <v>112</v>
      </c>
      <c r="DC112" s="16">
        <v>0</v>
      </c>
      <c r="DD112" s="16">
        <v>4</v>
      </c>
    </row>
    <row r="113" spans="103:108" ht="18.75" x14ac:dyDescent="0.25">
      <c r="CY113" s="14">
        <f t="shared" ca="1" si="50"/>
        <v>0.18890965792143755</v>
      </c>
      <c r="CZ113" s="15">
        <f t="shared" ca="1" si="53"/>
        <v>93</v>
      </c>
      <c r="DB113" s="5">
        <v>113</v>
      </c>
      <c r="DC113" s="16">
        <v>0</v>
      </c>
      <c r="DD113" s="16">
        <v>5</v>
      </c>
    </row>
    <row r="114" spans="103:108" ht="18.75" x14ac:dyDescent="0.25">
      <c r="CY114" s="14">
        <f t="shared" ca="1" si="50"/>
        <v>0.66652548461423244</v>
      </c>
      <c r="CZ114" s="15">
        <f t="shared" ca="1" si="53"/>
        <v>33</v>
      </c>
      <c r="DB114" s="5">
        <v>114</v>
      </c>
      <c r="DC114" s="16">
        <v>0</v>
      </c>
      <c r="DD114" s="16">
        <v>6</v>
      </c>
    </row>
    <row r="115" spans="103:108" ht="18.75" x14ac:dyDescent="0.25">
      <c r="CY115" s="14">
        <f t="shared" ca="1" si="50"/>
        <v>0.13657137049654988</v>
      </c>
      <c r="CZ115" s="15">
        <f t="shared" ca="1" si="53"/>
        <v>100</v>
      </c>
      <c r="DB115" s="5">
        <v>115</v>
      </c>
      <c r="DC115" s="16">
        <v>0</v>
      </c>
      <c r="DD115" s="16">
        <v>7</v>
      </c>
    </row>
    <row r="116" spans="103:108" ht="18.75" x14ac:dyDescent="0.25">
      <c r="CY116" s="14">
        <f t="shared" ca="1" si="50"/>
        <v>0.15917066514059008</v>
      </c>
      <c r="CZ116" s="15">
        <f t="shared" ca="1" si="53"/>
        <v>95</v>
      </c>
      <c r="DB116" s="5">
        <v>116</v>
      </c>
      <c r="DC116" s="16">
        <v>0</v>
      </c>
      <c r="DD116" s="16">
        <v>8</v>
      </c>
    </row>
    <row r="117" spans="103:108" ht="18.75" x14ac:dyDescent="0.25">
      <c r="CY117" s="14">
        <f t="shared" ca="1" si="50"/>
        <v>0.5474780092808168</v>
      </c>
      <c r="CZ117" s="15">
        <f t="shared" ca="1" si="53"/>
        <v>50</v>
      </c>
      <c r="DB117" s="5">
        <v>117</v>
      </c>
      <c r="DC117" s="16">
        <v>0</v>
      </c>
      <c r="DD117" s="16">
        <v>9</v>
      </c>
    </row>
  </sheetData>
  <sheetProtection algorithmName="SHA-512" hashValue="ZofvM7kKZy0Uh5/4w6+8aAMCAjL+IgmgI618yCQZuZu2qO5eSEZ4yc/7gzJfjGrbKqaslVkbMLMPUaE2HbiLPQ==" saltValue="F+/pSVX3pyUZR+nmT4Q+lA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7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⑩ｘ11ミックス</vt:lpstr>
      <vt:lpstr>⑩ｘ11ミックス!aki</vt:lpstr>
      <vt:lpstr>⑩ｘ11ミックス!haru</vt:lpstr>
      <vt:lpstr>⑩ｘ11ミックス!huyu</vt:lpstr>
      <vt:lpstr>⑩ｘ11ミックス!nasi</vt:lpstr>
      <vt:lpstr>⑩ｘ11ミックス!natu</vt:lpstr>
      <vt:lpstr>⑩ｘ11ミックス!Print_Area</vt:lpstr>
      <vt:lpstr>⑩ｘ11ミックス!zero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2025-07-08T12:11:11Z</dcterms:created>
  <dcterms:modified xsi:type="dcterms:W3CDTF">2025-07-08T12:11:23Z</dcterms:modified>
</cp:coreProperties>
</file>